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7_環境経済部\04_環境課1\2024\370 補助事業(地球温暖化対策)\010 環境配慮型システム補助\24_補助制度申請関係\07_様式\HP公開用\"/>
    </mc:Choice>
  </mc:AlternateContent>
  <bookViews>
    <workbookView xWindow="0" yWindow="0" windowWidth="23040" windowHeight="7872"/>
  </bookViews>
  <sheets>
    <sheet name="交付申請書" sheetId="1" r:id="rId1"/>
    <sheet name="記入例" sheetId="2" r:id="rId2"/>
  </sheets>
  <definedNames>
    <definedName name="_xlnm.Print_Area" localSheetId="1">記入例!$A$1:$N$65</definedName>
    <definedName name="_xlnm.Print_Area" localSheetId="0">交付申請書!$A$1:$R$51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P24" i="2"/>
  <c r="P27" i="2"/>
  <c r="P26" i="2"/>
  <c r="P25" i="2"/>
  <c r="P23" i="2"/>
  <c r="P29" i="2"/>
  <c r="P28" i="2"/>
  <c r="T23" i="1" l="1"/>
  <c r="T29" i="1" l="1"/>
  <c r="T28" i="1"/>
  <c r="T27" i="1"/>
  <c r="T26" i="1"/>
  <c r="T25" i="1"/>
  <c r="T24" i="1"/>
  <c r="D17" i="1" l="1"/>
</calcChain>
</file>

<file path=xl/comments1.xml><?xml version="1.0" encoding="utf-8"?>
<comments xmlns="http://schemas.openxmlformats.org/spreadsheetml/2006/main">
  <authors>
    <author>戸田市</author>
  </authors>
  <commentList>
    <comment ref="D17" authorId="0" shapeId="0">
      <text>
        <r>
          <rPr>
            <sz val="9"/>
            <color indexed="81"/>
            <rFont val="MS P ゴシック"/>
            <family val="3"/>
            <charset val="128"/>
          </rPr>
          <t xml:space="preserve">自動計算となります。
</t>
        </r>
      </text>
    </comment>
    <comment ref="F23" authorId="0" shapeId="0">
      <text>
        <r>
          <rPr>
            <b/>
            <sz val="9"/>
            <color indexed="81"/>
            <rFont val="MS P ゴシック"/>
            <family val="3"/>
            <charset val="128"/>
          </rPr>
          <t xml:space="preserve">小数点第２位まで入力
</t>
        </r>
        <r>
          <rPr>
            <b/>
            <sz val="8"/>
            <color indexed="81"/>
            <rFont val="MS P ゴシック"/>
            <family val="3"/>
            <charset val="128"/>
          </rPr>
          <t>（３位以下は四捨五入</t>
        </r>
        <r>
          <rPr>
            <b/>
            <sz val="9"/>
            <color indexed="81"/>
            <rFont val="MS P ゴシック"/>
            <family val="3"/>
            <charset val="128"/>
          </rPr>
          <t xml:space="preserve">）
</t>
        </r>
        <r>
          <rPr>
            <sz val="6"/>
            <color indexed="81"/>
            <rFont val="MS P ゴシック"/>
            <family val="3"/>
            <charset val="128"/>
          </rPr>
          <t>※モジュール毎に出力数が異なる場合は下記の通り計算
（例）
・０．２２３ｗを９枚
・０．１０９ｗを５枚
→０．２２３×９＝２．００７
　０．１０９×５＝０．５４５
２．００７＋０．５４５＝２．５５２
３位以下四捨五入により、２．５５
→２．５５と記入</t>
        </r>
      </text>
    </comment>
    <comment ref="F24" authorId="0" shapeId="0">
      <text>
        <r>
          <rPr>
            <b/>
            <sz val="9"/>
            <color indexed="81"/>
            <rFont val="MS P ゴシック"/>
            <family val="3"/>
            <charset val="128"/>
          </rPr>
          <t>小数点第１位まで入力（２位以下は四捨五入）</t>
        </r>
      </text>
    </comment>
  </commentList>
</comments>
</file>

<file path=xl/sharedStrings.xml><?xml version="1.0" encoding="utf-8"?>
<sst xmlns="http://schemas.openxmlformats.org/spreadsheetml/2006/main" count="215" uniqueCount="142">
  <si>
    <t>円</t>
    <rPh sb="0" eb="1">
      <t>エン</t>
    </rPh>
    <phoneticPr fontId="4"/>
  </si>
  <si>
    <t>戸建て住宅</t>
    <rPh sb="0" eb="2">
      <t>コダテ</t>
    </rPh>
    <rPh sb="3" eb="5">
      <t>ジュウタク</t>
    </rPh>
    <phoneticPr fontId="4"/>
  </si>
  <si>
    <t>蓄電池</t>
    <rPh sb="0" eb="3">
      <t>チクデンチ</t>
    </rPh>
    <phoneticPr fontId="4"/>
  </si>
  <si>
    <t>台</t>
    <rPh sb="0" eb="1">
      <t>ダイ</t>
    </rPh>
    <phoneticPr fontId="4"/>
  </si>
  <si>
    <t>燃料電池システム</t>
    <rPh sb="0" eb="2">
      <t>ネンリョウ</t>
    </rPh>
    <rPh sb="2" eb="4">
      <t>デンチ</t>
    </rPh>
    <phoneticPr fontId="4"/>
  </si>
  <si>
    <t>システムを設置する場所</t>
    <rPh sb="5" eb="7">
      <t>セッチ</t>
    </rPh>
    <rPh sb="9" eb="11">
      <t>バショ</t>
    </rPh>
    <phoneticPr fontId="4"/>
  </si>
  <si>
    <t>戸田市環境配慮型システム等設置費補助金交付申請書</t>
    <rPh sb="0" eb="2">
      <t>トダ</t>
    </rPh>
    <rPh sb="2" eb="3">
      <t>シ</t>
    </rPh>
    <rPh sb="3" eb="5">
      <t>カンキョウ</t>
    </rPh>
    <rPh sb="5" eb="7">
      <t>ハイリョ</t>
    </rPh>
    <rPh sb="7" eb="8">
      <t>ガタ</t>
    </rPh>
    <rPh sb="12" eb="13">
      <t>トウ</t>
    </rPh>
    <rPh sb="13" eb="15">
      <t>セッチ</t>
    </rPh>
    <rPh sb="15" eb="16">
      <t>ヒ</t>
    </rPh>
    <rPh sb="16" eb="19">
      <t>ホジョキン</t>
    </rPh>
    <rPh sb="19" eb="21">
      <t>コウフ</t>
    </rPh>
    <rPh sb="21" eb="24">
      <t>シンセイショ</t>
    </rPh>
    <phoneticPr fontId="4"/>
  </si>
  <si>
    <t>戸田市</t>
    <rPh sb="0" eb="1">
      <t>トダシ</t>
    </rPh>
    <phoneticPr fontId="4"/>
  </si>
  <si>
    <t>システムの設置工事着工予定日※1</t>
    <phoneticPr fontId="4"/>
  </si>
  <si>
    <t>設置工事完了又は引渡予定日</t>
    <phoneticPr fontId="4"/>
  </si>
  <si>
    <t>補助金交付申請額※2</t>
    <phoneticPr fontId="4"/>
  </si>
  <si>
    <t>年</t>
    <rPh sb="0" eb="1">
      <t>ネン</t>
    </rPh>
    <phoneticPr fontId="4"/>
  </si>
  <si>
    <t>月</t>
    <rPh sb="0" eb="1">
      <t>ガツ</t>
    </rPh>
    <phoneticPr fontId="4"/>
  </si>
  <si>
    <t>日</t>
    <rPh sb="0" eb="1">
      <t>ニチ</t>
    </rPh>
    <phoneticPr fontId="4"/>
  </si>
  <si>
    <t>　円</t>
    <phoneticPr fontId="4"/>
  </si>
  <si>
    <t>×１万円</t>
    <phoneticPr fontId="4"/>
  </si>
  <si>
    <t>×３万円</t>
    <phoneticPr fontId="4"/>
  </si>
  <si>
    <t>×６万円</t>
    <phoneticPr fontId="4"/>
  </si>
  <si>
    <t>設置費</t>
    <rPh sb="0" eb="3">
      <t>セッチヒ</t>
    </rPh>
    <phoneticPr fontId="4"/>
  </si>
  <si>
    <t xml:space="preserve">(6)同意書(管理組合を除く。) </t>
  </si>
  <si>
    <t>※１　新築建売個人住宅の場合は、引渡予定日を記入する。</t>
  </si>
  <si>
    <t>備考</t>
  </si>
  <si>
    <t>申請者</t>
    <phoneticPr fontId="4"/>
  </si>
  <si>
    <t>令和</t>
    <rPh sb="0" eb="1">
      <t>レイワ</t>
    </rPh>
    <phoneticPr fontId="4"/>
  </si>
  <si>
    <t>氏　名</t>
    <rPh sb="0" eb="1">
      <t>フリ</t>
    </rPh>
    <rPh sb="2" eb="3">
      <t>ガナ</t>
    </rPh>
    <phoneticPr fontId="14"/>
  </si>
  <si>
    <t>２万５千円(上限15万円)</t>
  </si>
  <si>
    <t>×</t>
    <phoneticPr fontId="4"/>
  </si>
  <si>
    <t xml:space="preserve">kWh </t>
    <phoneticPr fontId="4"/>
  </si>
  <si>
    <t>太陽光発電システム※3</t>
    <rPh sb="0" eb="3">
      <t>タイヨウコウ</t>
    </rPh>
    <rPh sb="3" eb="5">
      <t>ハツデン</t>
    </rPh>
    <phoneticPr fontId="4"/>
  </si>
  <si>
    <t>補助対象経費(税抜)</t>
  </si>
  <si>
    <t>・事業者(</t>
    <rPh sb="1" eb="4">
      <t>ジギョウシャ</t>
    </rPh>
    <phoneticPr fontId="4"/>
  </si>
  <si>
    <t>・その他(</t>
    <rPh sb="3" eb="4">
      <t>タ</t>
    </rPh>
    <phoneticPr fontId="4"/>
  </si>
  <si>
    <t>第１号様式(第５条関係)</t>
  </si>
  <si>
    <t>(名称及び代表者名)</t>
  </si>
  <si>
    <t>　円(機器費と工事費の合計額)</t>
  </si>
  <si>
    <t>補助対象システム(該当項目に「✔」を記入)</t>
    <rPh sb="0" eb="2">
      <t>ホジョ</t>
    </rPh>
    <rPh sb="2" eb="4">
      <t>タイショウ</t>
    </rPh>
    <phoneticPr fontId="4"/>
  </si>
  <si>
    <t>宅配ボックス(戸建て住宅等)※6</t>
    <rPh sb="0" eb="2">
      <t>タクハイ</t>
    </rPh>
    <rPh sb="7" eb="9">
      <t>コダテ</t>
    </rPh>
    <rPh sb="10" eb="12">
      <t>ジュウタク</t>
    </rPh>
    <rPh sb="12" eb="13">
      <t>トウ</t>
    </rPh>
    <phoneticPr fontId="4"/>
  </si>
  <si>
    <t>×２分の１(上限３万円)</t>
  </si>
  <si>
    <t>宅配ボックス(集合住宅等)※6</t>
    <rPh sb="0" eb="2">
      <t>タクハイ</t>
    </rPh>
    <rPh sb="7" eb="9">
      <t>シュウゴウ</t>
    </rPh>
    <rPh sb="9" eb="11">
      <t>ジュウタク</t>
    </rPh>
    <rPh sb="11" eb="12">
      <t>トウ</t>
    </rPh>
    <phoneticPr fontId="4"/>
  </si>
  <si>
    <t>×２分の１(上限１０万円)</t>
  </si>
  <si>
    <t>※２　補助金交付申請額は、補助対象システムごとに計算した金額(千円未満切り捨て)の合計金額となる。</t>
  </si>
  <si>
    <t>費補助金交付要綱第５条の規定により、次のとおり申請します。</t>
    <phoneticPr fontId="4"/>
  </si>
  <si>
    <t>戸田市環境配慮型システム等設置費補助金の交付を受けたいので、戸田市環境配慮型システム等設置</t>
    <phoneticPr fontId="4"/>
  </si>
  <si>
    <t>事業所</t>
    <phoneticPr fontId="4"/>
  </si>
  <si>
    <t>管理組合)</t>
    <phoneticPr fontId="4"/>
  </si>
  <si>
    <t>　集合住宅)</t>
    <phoneticPr fontId="4"/>
  </si>
  <si>
    <t>　賃貸物件)</t>
    <phoneticPr fontId="4"/>
  </si>
  <si>
    <t>・個人　(</t>
    <rPh sb="1" eb="3">
      <t>コジン</t>
    </rPh>
    <phoneticPr fontId="4"/>
  </si>
  <si>
    <t>建物区分(該当項目に「✔」を記入)</t>
    <phoneticPr fontId="4"/>
  </si>
  <si>
    <t>最大出力※3</t>
    <phoneticPr fontId="4"/>
  </si>
  <si>
    <t>容量※4</t>
    <rPh sb="0" eb="1">
      <t>カタチ</t>
    </rPh>
    <rPh sb="1" eb="2">
      <t>リョウ</t>
    </rPh>
    <phoneticPr fontId="4"/>
  </si>
  <si>
    <t xml:space="preserve">※６　太陽光発電の場合、モジュールの配置図及びパワーコンディショナーの設置場所を明記する。
</t>
    <rPh sb="18" eb="21">
      <t>ハイチズ</t>
    </rPh>
    <rPh sb="40" eb="42">
      <t>メイキ</t>
    </rPh>
    <phoneticPr fontId="4"/>
  </si>
  <si>
    <t>※７　蓄電池設置でパワーコンディショナーを設置する場合は、その設置場所を明記する。</t>
    <phoneticPr fontId="4"/>
  </si>
  <si>
    <t>※８　太陽光発電の場合、太陽電池モジュールがJET認証など第三者機関による認証の取得が分かる書類を添付する。</t>
    <phoneticPr fontId="4"/>
  </si>
  <si>
    <t>※９　HEMSの場合、エコーネットコンソーシアムの認証を受けていることが分かる書類を添付する。</t>
    <rPh sb="8" eb="10">
      <t>バアイ</t>
    </rPh>
    <rPh sb="42" eb="44">
      <t>テンプ</t>
    </rPh>
    <phoneticPr fontId="4"/>
  </si>
  <si>
    <t>※10　宅配ボックスの場合、BL部品として認定されていることが分かる書類を添付する。</t>
    <phoneticPr fontId="4"/>
  </si>
  <si>
    <t>補助対象者区分
　(該当項目に「✔」を記入)</t>
    <phoneticPr fontId="4"/>
  </si>
  <si>
    <t>048-441-1800</t>
    <phoneticPr fontId="4"/>
  </si>
  <si>
    <t>戸田　太郎</t>
    <rPh sb="0" eb="2">
      <t>トダ</t>
    </rPh>
    <rPh sb="3" eb="5">
      <t>タロウ</t>
    </rPh>
    <phoneticPr fontId="22"/>
  </si>
  <si>
    <t>(3)設置場所の配置図(建物の平面図などに機器の設置位置を表示したもの)※6～7</t>
    <rPh sb="26" eb="28">
      <t>イチ</t>
    </rPh>
    <rPh sb="29" eb="31">
      <t>ヒョウジ</t>
    </rPh>
    <phoneticPr fontId="4"/>
  </si>
  <si>
    <t>(4)工事着手前の設置場所の現況写真</t>
    <rPh sb="9" eb="13">
      <t>セッチバショ</t>
    </rPh>
    <phoneticPr fontId="4"/>
  </si>
  <si>
    <t>※５　新築の場合は、経費の内訳が分かる書類に加え、契約書の一部写し(契約者が分かる部分)を添付する。</t>
    <rPh sb="29" eb="31">
      <t>イチブ</t>
    </rPh>
    <phoneticPr fontId="4"/>
  </si>
  <si>
    <t>(名称及び代表者名)</t>
    <phoneticPr fontId="4"/>
  </si>
  <si>
    <t>電話番号</t>
    <rPh sb="2" eb="4">
      <t>バンゴウ</t>
    </rPh>
    <phoneticPr fontId="4"/>
  </si>
  <si>
    <t>氏　名</t>
    <phoneticPr fontId="14"/>
  </si>
  <si>
    <t>フリガナ</t>
    <phoneticPr fontId="4"/>
  </si>
  <si>
    <t>太陽光発電システム</t>
    <rPh sb="0" eb="3">
      <t>タイヨウコウ</t>
    </rPh>
    <rPh sb="3" eb="5">
      <t>ハツデン</t>
    </rPh>
    <phoneticPr fontId="4"/>
  </si>
  <si>
    <t>宅配ボックス(戸建て住宅等)</t>
    <rPh sb="0" eb="2">
      <t>タクハイ</t>
    </rPh>
    <rPh sb="7" eb="9">
      <t>コダテ</t>
    </rPh>
    <rPh sb="10" eb="12">
      <t>ジュウタク</t>
    </rPh>
    <rPh sb="12" eb="13">
      <t>トウ</t>
    </rPh>
    <phoneticPr fontId="4"/>
  </si>
  <si>
    <t>宅配ボックス(集合住宅等)</t>
    <rPh sb="0" eb="2">
      <t>タクハイ</t>
    </rPh>
    <rPh sb="7" eb="9">
      <t>シュウゴウ</t>
    </rPh>
    <rPh sb="9" eb="11">
      <t>ジュウタク</t>
    </rPh>
    <rPh sb="11" eb="12">
      <t>トウ</t>
    </rPh>
    <phoneticPr fontId="4"/>
  </si>
  <si>
    <t>(5)システムの形状、規格等が分かるカタログページのコピー及びその他必要書類※8～10</t>
    <rPh sb="29" eb="30">
      <t>オヨ</t>
    </rPh>
    <rPh sb="33" eb="34">
      <t>タ</t>
    </rPh>
    <rPh sb="34" eb="36">
      <t>ヒツヨウ</t>
    </rPh>
    <rPh sb="36" eb="38">
      <t>ショルイ</t>
    </rPh>
    <phoneticPr fontId="4"/>
  </si>
  <si>
    <t>(7)その他市長が必要と認める書類(運転免許証等の本人確認書類等※11)</t>
    <rPh sb="18" eb="23">
      <t>ウンテンメンキョショウ</t>
    </rPh>
    <rPh sb="23" eb="24">
      <t>ナド</t>
    </rPh>
    <rPh sb="25" eb="27">
      <t>ホンニン</t>
    </rPh>
    <rPh sb="27" eb="29">
      <t>カクニン</t>
    </rPh>
    <rPh sb="31" eb="32">
      <t>ナド</t>
    </rPh>
    <phoneticPr fontId="4"/>
  </si>
  <si>
    <t>(2)設置する場所の位置図(機器を設置する建物を印した地図の写し)</t>
    <rPh sb="10" eb="12">
      <t>イチ</t>
    </rPh>
    <phoneticPr fontId="4"/>
  </si>
  <si>
    <t>(宛先)</t>
    <phoneticPr fontId="4"/>
  </si>
  <si>
    <t>※３　最大出力は、小数点第3位以下の端数は四捨五入し、小数点第2位まで記載する。</t>
  </si>
  <si>
    <t>※３　最大出力は、小数点第3位以下の端数は四捨五入し、小数点第2位まで記載する。</t>
    <phoneticPr fontId="4"/>
  </si>
  <si>
    <t>※４　容量は、小数点第2位以下の端数は四捨五入し、小数点第1位まで記載する。</t>
  </si>
  <si>
    <t>※４　容量は、小数点第2位以下の端数は四捨五入し、小数点第1位まで記載する。</t>
    <phoneticPr fontId="4"/>
  </si>
  <si>
    <t>＜補助対象経費（税抜）について＞</t>
    <phoneticPr fontId="22"/>
  </si>
  <si>
    <t>＜添付書類について＞</t>
    <phoneticPr fontId="22"/>
  </si>
  <si>
    <t>・宛名が申請者と同一であること。</t>
    <phoneticPr fontId="22"/>
  </si>
  <si>
    <t>※７　蓄電池設置でパワーコンディショナーを設置する場合は、その設置場所を明記する。</t>
  </si>
  <si>
    <t>※８　太陽光発電の場合、太陽電池モジュールがJET認証など第三者機関による認証の取得が分かる書類を添付する。</t>
  </si>
  <si>
    <t>※10　宅配ボックスの場合、BL部品として認定されていることが分かる書類を添付する。</t>
  </si>
  <si>
    <t>(1)経費の内訳が明記されている工事請負契約書又は見積書の写し※5</t>
  </si>
  <si>
    <t>・申請書の申請者と同一であること。</t>
    <phoneticPr fontId="22"/>
  </si>
  <si>
    <t>　</t>
    <phoneticPr fontId="4"/>
  </si>
  <si>
    <t>集合住宅)</t>
    <phoneticPr fontId="4"/>
  </si>
  <si>
    <t>賃貸物件)</t>
    <phoneticPr fontId="4"/>
  </si>
  <si>
    <t>既築</t>
    <phoneticPr fontId="4"/>
  </si>
  <si>
    <t>　 　　　　</t>
    <phoneticPr fontId="4"/>
  </si>
  <si>
    <t>(宛先)</t>
    <phoneticPr fontId="22"/>
  </si>
  <si>
    <t>トダ　タロウ</t>
    <phoneticPr fontId="22"/>
  </si>
  <si>
    <t>フリガナ</t>
    <phoneticPr fontId="22"/>
  </si>
  <si>
    <t>・「位置図」は、自宅の場所を示したYahooやGoogle等の地図も可（航空写真は不可）。</t>
    <rPh sb="2" eb="4">
      <t>イチ</t>
    </rPh>
    <rPh sb="42" eb="43">
      <t>カ</t>
    </rPh>
    <phoneticPr fontId="22"/>
  </si>
  <si>
    <t>(1)経費の内訳が明記されている工事請負契約書又は
　見積書の写し</t>
    <phoneticPr fontId="22"/>
  </si>
  <si>
    <t>・「配置図」は、設置する各設備を漏れなく図面（平面図等）に記入すること。</t>
    <phoneticPr fontId="22"/>
  </si>
  <si>
    <t xml:space="preserve">・設置前の写真を補助対象設備ごとに添付すること。
・新築の場合、申請時の現況が更地であれば、その写真でも可。
・建売の場合は設置機器を含む建物全体の写真を添付すること。
</t>
    <phoneticPr fontId="22"/>
  </si>
  <si>
    <t>☑</t>
    <phoneticPr fontId="4"/>
  </si>
  <si>
    <t>　　 市税
　 　所有者</t>
    <rPh sb="3" eb="5">
      <t>シゼイ</t>
    </rPh>
    <rPh sb="9" eb="12">
      <t>ショユウシャ</t>
    </rPh>
    <phoneticPr fontId="4"/>
  </si>
  <si>
    <t>　戸田市環境配慮型システム等設置費補助金の交付を受けたいので、戸田市環境配慮型システム等設置費補助金交付要綱第５条の規定により、次のとおり申請します。</t>
    <phoneticPr fontId="4"/>
  </si>
  <si>
    <t>kW</t>
    <phoneticPr fontId="4"/>
  </si>
  <si>
    <r>
      <t>(1)経費の内訳が明記されている工事請負契約書又は見積書の写し</t>
    </r>
    <r>
      <rPr>
        <sz val="9"/>
        <rFont val="ＭＳ 明朝"/>
        <family val="1"/>
        <charset val="128"/>
      </rPr>
      <t>※5</t>
    </r>
    <phoneticPr fontId="4"/>
  </si>
  <si>
    <r>
      <t>(3)設置場所の配置図(建物の平面図などに機器の設置位置を表示したもの)</t>
    </r>
    <r>
      <rPr>
        <sz val="9"/>
        <rFont val="ＭＳ 明朝"/>
        <family val="1"/>
        <charset val="128"/>
      </rPr>
      <t>※6～7</t>
    </r>
    <rPh sb="26" eb="28">
      <t>イチ</t>
    </rPh>
    <rPh sb="29" eb="31">
      <t>ヒョウジ</t>
    </rPh>
    <phoneticPr fontId="4"/>
  </si>
  <si>
    <r>
      <t>(5)システムの形状、規格等が分かるカタログページのコピー及びその他必要書類</t>
    </r>
    <r>
      <rPr>
        <sz val="9"/>
        <rFont val="ＭＳ 明朝"/>
        <family val="1"/>
        <charset val="128"/>
      </rPr>
      <t>※8～10</t>
    </r>
    <rPh sb="29" eb="30">
      <t>オヨ</t>
    </rPh>
    <rPh sb="33" eb="34">
      <t>タ</t>
    </rPh>
    <rPh sb="34" eb="36">
      <t>ヒツヨウ</t>
    </rPh>
    <rPh sb="36" eb="38">
      <t>ショルイ</t>
    </rPh>
    <phoneticPr fontId="4"/>
  </si>
  <si>
    <r>
      <t>(7)その他市長が必要と認める書類(運転免許証等の本人確認書類等</t>
    </r>
    <r>
      <rPr>
        <sz val="9"/>
        <rFont val="ＭＳ 明朝"/>
        <family val="1"/>
        <charset val="128"/>
      </rPr>
      <t>※11</t>
    </r>
    <r>
      <rPr>
        <sz val="10"/>
        <rFont val="ＭＳ 明朝"/>
        <family val="1"/>
        <charset val="128"/>
      </rPr>
      <t>)</t>
    </r>
    <rPh sb="18" eb="23">
      <t>ウンテンメンキョショウ</t>
    </rPh>
    <rPh sb="23" eb="24">
      <t>ナド</t>
    </rPh>
    <rPh sb="25" eb="27">
      <t>ホンニン</t>
    </rPh>
    <rPh sb="27" eb="29">
      <t>カクニン</t>
    </rPh>
    <rPh sb="31" eb="32">
      <t>ナド</t>
    </rPh>
    <phoneticPr fontId="4"/>
  </si>
  <si>
    <r>
      <t>最大出力</t>
    </r>
    <r>
      <rPr>
        <sz val="9"/>
        <rFont val="ＭＳ 明朝"/>
        <family val="1"/>
        <charset val="128"/>
      </rPr>
      <t>※3</t>
    </r>
    <phoneticPr fontId="4"/>
  </si>
  <si>
    <t>書類確認(担当者)</t>
    <phoneticPr fontId="4"/>
  </si>
  <si>
    <t>本人確認</t>
    <rPh sb="0" eb="2">
      <t>ホンニン</t>
    </rPh>
    <phoneticPr fontId="4"/>
  </si>
  <si>
    <t>住　所
(所在地)</t>
    <rPh sb="5" eb="8">
      <t>ショザイチ</t>
    </rPh>
    <phoneticPr fontId="4"/>
  </si>
  <si>
    <t>申請者</t>
    <phoneticPr fontId="22"/>
  </si>
  <si>
    <r>
      <t>容　　量</t>
    </r>
    <r>
      <rPr>
        <sz val="9"/>
        <rFont val="ＭＳ 明朝"/>
        <family val="1"/>
        <charset val="128"/>
      </rPr>
      <t>※4</t>
    </r>
    <rPh sb="0" eb="1">
      <t>カタチ</t>
    </rPh>
    <rPh sb="3" eb="4">
      <t>リョウ</t>
    </rPh>
    <phoneticPr fontId="4"/>
  </si>
  <si>
    <r>
      <t>システムの設置工事着工予定日</t>
    </r>
    <r>
      <rPr>
        <sz val="9"/>
        <color theme="1"/>
        <rFont val="ＭＳ 明朝"/>
        <family val="1"/>
        <charset val="128"/>
      </rPr>
      <t>※1</t>
    </r>
    <phoneticPr fontId="4"/>
  </si>
  <si>
    <t>ＨＥＭＳ(家庭用エネルギー管理システム)</t>
    <rPh sb="5" eb="8">
      <t>カテイヨウ</t>
    </rPh>
    <rPh sb="13" eb="15">
      <t>カンリ</t>
    </rPh>
    <phoneticPr fontId="4"/>
  </si>
  <si>
    <t>ＨＥＭＳ(家庭用エネルギー管理システム)</t>
    <phoneticPr fontId="4"/>
  </si>
  <si>
    <t>添付書類(提出書類に漏れがないかチェック欄をご活用ください。)</t>
    <phoneticPr fontId="22"/>
  </si>
  <si>
    <t>☑</t>
    <phoneticPr fontId="4"/>
  </si>
  <si>
    <t>添付書類(提出書類に漏れがないか☑欄をご活用ください。)</t>
    <rPh sb="5" eb="9">
      <t>テイシュツショルイ</t>
    </rPh>
    <rPh sb="10" eb="11">
      <t>モ</t>
    </rPh>
    <rPh sb="17" eb="18">
      <t>ラン</t>
    </rPh>
    <rPh sb="20" eb="22">
      <t>カツヨウ</t>
    </rPh>
    <phoneticPr fontId="4"/>
  </si>
  <si>
    <t>　 補助対象となる設備の本体価格と工事費（廃棄処分費や運搬費なども含む）の合計金額（税抜）とする。</t>
    <phoneticPr fontId="22"/>
  </si>
  <si>
    <t xml:space="preserve">   内訳書に保証費や手数料、諸経費が明記されている場合は、補助対象経費に含まないものとする。</t>
    <phoneticPr fontId="22"/>
  </si>
  <si>
    <t>　 値引きがある場合は、値引き後の金額を記入する。ただし、補助対象となる経費以外から値引きをしている場合は、値引き額を考慮しないものとする。</t>
    <phoneticPr fontId="22"/>
  </si>
  <si>
    <t>・本人確認書類（運転免許証やマイナンバー、住民票等）の提示。
・管理組合が申請する場合は、管理組合の管理規約及び対象設備の導入を決定した決議書またはそれに準じる会議録の写し等。</t>
    <rPh sb="1" eb="7">
      <t>ホンニンカクニンショルイ</t>
    </rPh>
    <rPh sb="8" eb="13">
      <t>ウンテンメンキョショウ</t>
    </rPh>
    <rPh sb="21" eb="24">
      <t>ジュウミンヒョウ</t>
    </rPh>
    <rPh sb="24" eb="25">
      <t>ナド</t>
    </rPh>
    <rPh sb="27" eb="29">
      <t>テイジ</t>
    </rPh>
    <phoneticPr fontId="22"/>
  </si>
  <si>
    <t>戸田市上戸田１－１８－１</t>
    <phoneticPr fontId="4"/>
  </si>
  <si>
    <t>上戸田１－１８－１</t>
    <phoneticPr fontId="4"/>
  </si>
  <si>
    <t xml:space="preserve">(2)設置する場所の位置図(機器を設置する建物を印した地図の写し)
</t>
    <phoneticPr fontId="22"/>
  </si>
  <si>
    <t>(3)設置場所の配置図(建物の平面図などに機器の設置位置を表示したもの)</t>
    <phoneticPr fontId="22"/>
  </si>
  <si>
    <t>(4)工事着手前の設置場所の現況写真</t>
    <rPh sb="9" eb="13">
      <t>セッチバショ</t>
    </rPh>
    <phoneticPr fontId="22"/>
  </si>
  <si>
    <t>(5)システムの形状、規格等が分かるカタログページのコピー及びその他必要書類</t>
    <rPh sb="29" eb="30">
      <t>オヨ</t>
    </rPh>
    <rPh sb="33" eb="34">
      <t>タ</t>
    </rPh>
    <rPh sb="34" eb="38">
      <t>ヒツヨウショルイ</t>
    </rPh>
    <phoneticPr fontId="22"/>
  </si>
  <si>
    <t xml:space="preserve">・対象システムの形状、メーカー名、型番、規格等がわかるものを添付すること。
・太陽光発電システムの場合、モジュールがJET認証相当の認証を得ていることが明記されているカタログの写し等。
・モジュールの認証がJET認証ではない場合、JET認証相当であることが明記されている書類（認証機関が明記されているカタログの写し、VDEやIEC等の認証機関から発行された証明書の写し等）。
・設置するモジュールの認証の有効期限が、申請時点で切れていた場合は、モジュール生産時点で認証の有効期限が切れていないことが分かる書類を添付すること。
・HEMSの場合、エコーネットコンソーシアムの認証を受けていることが明記されているカタログの写し等。
・宅配ボックスの場合は、一般財団法人ベターリビングが認定する優良住宅部品（BL部品)の認定を受けていることが分かる書類を添付すること。
</t>
    <phoneticPr fontId="22"/>
  </si>
  <si>
    <t>(6)同意書(管理組合を除く。)</t>
    <phoneticPr fontId="22"/>
  </si>
  <si>
    <t>(7)その他市長が必要と認める書類</t>
    <phoneticPr fontId="22"/>
  </si>
  <si>
    <t>※11　窓口で提示する場合、コピー等の提出は不要。</t>
    <rPh sb="11" eb="13">
      <t>バアイ</t>
    </rPh>
    <rPh sb="19" eb="21">
      <t>テイシュツ</t>
    </rPh>
    <phoneticPr fontId="4"/>
  </si>
  <si>
    <t>新築建売住宅</t>
    <phoneticPr fontId="4"/>
  </si>
  <si>
    <t>新築</t>
    <rPh sb="0" eb="2">
      <t>シンチク</t>
    </rPh>
    <phoneticPr fontId="4"/>
  </si>
  <si>
    <t xml:space="preserve"> 戸田市長</t>
    <rPh sb="1" eb="5">
      <t>トダシチョウ</t>
    </rPh>
    <phoneticPr fontId="4"/>
  </si>
  <si>
    <t xml:space="preserve"> 戸田市長</t>
    <phoneticPr fontId="22"/>
  </si>
  <si>
    <t>自然冷媒ヒートポンプ給湯器</t>
    <rPh sb="0" eb="2">
      <t>シゼン</t>
    </rPh>
    <rPh sb="2" eb="4">
      <t>レイバイ</t>
    </rPh>
    <rPh sb="10" eb="13">
      <t>キュウトウキ</t>
    </rPh>
    <phoneticPr fontId="4"/>
  </si>
  <si>
    <t>　新築</t>
    <phoneticPr fontId="4"/>
  </si>
  <si>
    <t>日</t>
    <rPh sb="0" eb="1">
      <t>ニチ</t>
    </rPh>
    <phoneticPr fontId="4"/>
  </si>
  <si>
    <t>月</t>
    <rPh sb="0" eb="1">
      <t>ガツ</t>
    </rPh>
    <phoneticPr fontId="4"/>
  </si>
  <si>
    <t>令和</t>
    <rPh sb="0" eb="2">
      <t>レイワ</t>
    </rPh>
    <phoneticPr fontId="4"/>
  </si>
  <si>
    <t>年</t>
    <rPh sb="0" eb="1">
      <t>ネン</t>
    </rPh>
    <phoneticPr fontId="4"/>
  </si>
  <si>
    <t>←提出日を入力してください。</t>
    <rPh sb="1" eb="4">
      <t>テイシュツビ</t>
    </rPh>
    <rPh sb="5" eb="7">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</si>
</sst>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BNum3][$-411]0"/>
    <numFmt numFmtId="177" formatCode="[$-411]ggge&quot;年&quot;m&quot;月&quot;d&quot;日&quot;;@"/>
    <numFmt numFmtId="178" formatCode="0_ "/>
    <numFmt numFmtId="179" formatCode="#"/>
    <numFmt numFmtId="180" formatCode="0.00_);[Red]\(0.00\)"/>
    <numFmt numFmtId="181" formatCode="0.0_);[Red]\(0.0\)"/>
    <numFmt numFmtId="182" formatCode="[DBNum3][$-411]ggge&quot;年&quot;m&quot;月&quot;d&quot;日&quot;;@"/>
  </numFmts>
  <fonts count="38">
    <font>
      <sz val="11"/>
      <color theme="1"/>
      <name val="游ゴシック"/>
      <family val="2"/>
      <scheme val="minor"/>
    </font>
    <font>
      <sz val="11"/>
      <color theme="1"/>
      <name val="ＭＳ ゴシック"/>
      <family val="2"/>
      <charset val="128"/>
    </font>
    <font>
      <sz val="11"/>
      <color theme="1"/>
      <name val="ＭＳ ゴシック"/>
      <family val="2"/>
      <charset val="128"/>
    </font>
    <font>
      <sz val="12"/>
      <color theme="1"/>
      <name val="ＭＳ 明朝"/>
      <family val="1"/>
      <charset val="128"/>
    </font>
    <font>
      <sz val="6"/>
      <name val="游ゴシック"/>
      <family val="3"/>
      <charset val="128"/>
      <scheme val="minor"/>
    </font>
    <font>
      <sz val="10.5"/>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9"/>
      <color indexed="81"/>
      <name val="MS P ゴシック"/>
      <family val="3"/>
      <charset val="128"/>
    </font>
    <font>
      <b/>
      <sz val="9"/>
      <color indexed="81"/>
      <name val="MS P ゴシック"/>
      <family val="3"/>
      <charset val="128"/>
    </font>
    <font>
      <sz val="6"/>
      <color theme="0"/>
      <name val="ＭＳ 明朝"/>
      <family val="1"/>
      <charset val="128"/>
    </font>
    <font>
      <b/>
      <sz val="10.5"/>
      <color theme="1"/>
      <name val="ＭＳ 明朝"/>
      <family val="1"/>
      <charset val="128"/>
    </font>
    <font>
      <b/>
      <sz val="12"/>
      <color theme="1"/>
      <name val="ＭＳ 明朝"/>
      <family val="1"/>
      <charset val="128"/>
    </font>
    <font>
      <sz val="6"/>
      <name val="ＭＳ 明朝"/>
      <family val="3"/>
      <charset val="128"/>
    </font>
    <font>
      <b/>
      <sz val="8"/>
      <color indexed="81"/>
      <name val="MS P ゴシック"/>
      <family val="3"/>
      <charset val="128"/>
    </font>
    <font>
      <sz val="6"/>
      <color indexed="81"/>
      <name val="MS P ゴシック"/>
      <family val="3"/>
      <charset val="128"/>
    </font>
    <font>
      <sz val="10.5"/>
      <color rgb="FFFF0000"/>
      <name val="ＭＳ 明朝"/>
      <family val="1"/>
      <charset val="128"/>
    </font>
    <font>
      <sz val="10.5"/>
      <name val="ＭＳ 明朝"/>
      <family val="1"/>
      <charset val="128"/>
    </font>
    <font>
      <sz val="14"/>
      <color theme="1"/>
      <name val="ＭＳ 明朝"/>
      <family val="1"/>
      <charset val="128"/>
    </font>
    <font>
      <sz val="11"/>
      <color theme="1"/>
      <name val="ＭＳ 明朝"/>
      <family val="1"/>
      <charset val="128"/>
    </font>
    <font>
      <sz val="12"/>
      <color rgb="FFFF0000"/>
      <name val="ＭＳ 明朝"/>
      <family val="1"/>
      <charset val="128"/>
    </font>
    <font>
      <sz val="6"/>
      <color indexed="53"/>
      <name val="游ゴシック"/>
      <family val="3"/>
      <charset val="128"/>
      <scheme val="minor"/>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sz val="11"/>
      <name val="游ゴシック"/>
      <family val="2"/>
      <scheme val="minor"/>
    </font>
    <font>
      <sz val="6"/>
      <name val="ＭＳ 明朝"/>
      <family val="1"/>
      <charset val="128"/>
    </font>
    <font>
      <sz val="10"/>
      <name val="ＭＳ ゴシック"/>
      <family val="3"/>
      <charset val="128"/>
    </font>
    <font>
      <sz val="8"/>
      <color theme="1"/>
      <name val="ＭＳ 明朝"/>
      <family val="1"/>
      <charset val="128"/>
    </font>
    <font>
      <sz val="8"/>
      <name val="ＭＳ 明朝"/>
      <family val="1"/>
      <charset val="128"/>
    </font>
    <font>
      <sz val="8"/>
      <color rgb="FFFF0000"/>
      <name val="ＭＳ 明朝"/>
      <family val="1"/>
      <charset val="128"/>
    </font>
    <font>
      <sz val="10"/>
      <color rgb="FFFF0000"/>
      <name val="ＭＳ ゴシック"/>
      <family val="3"/>
      <charset val="128"/>
    </font>
    <font>
      <sz val="6"/>
      <color theme="1"/>
      <name val="ＭＳ 明朝"/>
      <family val="1"/>
      <charset val="128"/>
    </font>
    <font>
      <sz val="10.5"/>
      <color theme="0" tint="-0.34998626667073579"/>
      <name val="ＭＳ 明朝"/>
      <family val="1"/>
      <charset val="128"/>
    </font>
    <font>
      <sz val="12"/>
      <color theme="0" tint="-0.34998626667073579"/>
      <name val="ＭＳ 明朝"/>
      <family val="1"/>
      <charset val="128"/>
    </font>
    <font>
      <sz val="14"/>
      <color rgb="FFFF0000"/>
      <name val="ＭＳ 明朝"/>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auto="1"/>
      </right>
      <top style="hair">
        <color indexed="64"/>
      </top>
      <bottom style="thin">
        <color indexed="64"/>
      </bottom>
      <diagonal/>
    </border>
    <border>
      <left style="thin">
        <color indexed="64"/>
      </left>
      <right/>
      <top style="hair">
        <color indexed="64"/>
      </top>
      <bottom/>
      <diagonal/>
    </border>
  </borders>
  <cellStyleXfs count="3">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311">
    <xf numFmtId="0" fontId="0" fillId="0" borderId="0" xfId="0"/>
    <xf numFmtId="0" fontId="17" fillId="0" borderId="18" xfId="0" applyFont="1" applyFill="1" applyBorder="1" applyAlignment="1" applyProtection="1">
      <alignment vertical="center"/>
      <protection locked="0"/>
    </xf>
    <xf numFmtId="179" fontId="5" fillId="0" borderId="6"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xf>
    <xf numFmtId="0" fontId="5" fillId="2" borderId="18" xfId="0" applyFont="1" applyFill="1" applyBorder="1" applyAlignment="1" applyProtection="1">
      <alignment horizontal="right" vertical="center"/>
    </xf>
    <xf numFmtId="0" fontId="5" fillId="2" borderId="18" xfId="0" applyFont="1" applyFill="1" applyBorder="1" applyAlignment="1" applyProtection="1">
      <alignment vertical="center"/>
    </xf>
    <xf numFmtId="0" fontId="5" fillId="2" borderId="2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0" xfId="0" applyFont="1" applyFill="1" applyAlignment="1" applyProtection="1">
      <alignment horizontal="distributed" vertical="center"/>
    </xf>
    <xf numFmtId="0" fontId="3" fillId="2" borderId="0" xfId="0" applyFont="1" applyFill="1" applyAlignment="1" applyProtection="1">
      <alignment horizontal="left" vertical="center"/>
    </xf>
    <xf numFmtId="177" fontId="3" fillId="2" borderId="0" xfId="0" applyNumberFormat="1" applyFont="1" applyFill="1" applyAlignment="1" applyProtection="1">
      <alignment horizontal="center" vertical="center"/>
    </xf>
    <xf numFmtId="0" fontId="5" fillId="2" borderId="22" xfId="0" applyFont="1" applyFill="1" applyBorder="1" applyAlignment="1" applyProtection="1">
      <alignment vertical="center"/>
    </xf>
    <xf numFmtId="0" fontId="5" fillId="0" borderId="22" xfId="0" applyFont="1" applyFill="1" applyBorder="1" applyAlignment="1" applyProtection="1">
      <alignment vertical="center"/>
      <protection locked="0"/>
    </xf>
    <xf numFmtId="0" fontId="5" fillId="2" borderId="26" xfId="0" applyFont="1" applyFill="1" applyBorder="1" applyAlignment="1" applyProtection="1">
      <alignment vertical="center"/>
    </xf>
    <xf numFmtId="0" fontId="5" fillId="2" borderId="3" xfId="0" applyFont="1" applyFill="1" applyBorder="1" applyAlignment="1" applyProtection="1">
      <alignment vertical="center"/>
    </xf>
    <xf numFmtId="0" fontId="5" fillId="0" borderId="3" xfId="0" applyFont="1" applyFill="1" applyBorder="1" applyAlignment="1" applyProtection="1">
      <alignment vertical="center"/>
      <protection locked="0"/>
    </xf>
    <xf numFmtId="0" fontId="5" fillId="2" borderId="4" xfId="0" applyFont="1" applyFill="1" applyBorder="1" applyAlignment="1" applyProtection="1">
      <alignment vertical="center"/>
    </xf>
    <xf numFmtId="0" fontId="5" fillId="2" borderId="6" xfId="0" applyFont="1" applyFill="1" applyBorder="1" applyAlignment="1" applyProtection="1">
      <alignment vertical="center"/>
    </xf>
    <xf numFmtId="0" fontId="5" fillId="0" borderId="6" xfId="0" applyFont="1" applyFill="1" applyBorder="1" applyAlignment="1" applyProtection="1">
      <alignment vertical="center"/>
      <protection locked="0"/>
    </xf>
    <xf numFmtId="0" fontId="5" fillId="2" borderId="7" xfId="0" applyFont="1" applyFill="1" applyBorder="1" applyAlignment="1" applyProtection="1">
      <alignment vertical="center"/>
    </xf>
    <xf numFmtId="0" fontId="18" fillId="0" borderId="18" xfId="0" applyFont="1" applyFill="1" applyBorder="1" applyAlignment="1" applyProtection="1">
      <alignment vertical="center"/>
      <protection locked="0"/>
    </xf>
    <xf numFmtId="38" fontId="28" fillId="2" borderId="2" xfId="1" applyFont="1" applyFill="1" applyBorder="1" applyAlignment="1" applyProtection="1">
      <alignment vertical="center"/>
    </xf>
    <xf numFmtId="38" fontId="28" fillId="2" borderId="7" xfId="1" applyFont="1" applyFill="1" applyBorder="1" applyAlignment="1" applyProtection="1">
      <alignment vertical="center"/>
    </xf>
    <xf numFmtId="179" fontId="18" fillId="0" borderId="6" xfId="0" applyNumberFormat="1" applyFont="1" applyFill="1" applyBorder="1" applyAlignment="1" applyProtection="1">
      <alignment horizontal="center" vertical="center"/>
      <protection locked="0"/>
    </xf>
    <xf numFmtId="0" fontId="28" fillId="2" borderId="7" xfId="0" applyFont="1" applyFill="1" applyBorder="1" applyAlignment="1" applyProtection="1">
      <alignment vertical="center"/>
    </xf>
    <xf numFmtId="0" fontId="28" fillId="2" borderId="4" xfId="0" applyFont="1" applyFill="1" applyBorder="1" applyAlignment="1" applyProtection="1">
      <alignment vertical="center"/>
    </xf>
    <xf numFmtId="0" fontId="3" fillId="0" borderId="0" xfId="0" applyFont="1" applyFill="1" applyAlignment="1" applyProtection="1">
      <alignment vertical="center"/>
    </xf>
    <xf numFmtId="0" fontId="13" fillId="0" borderId="0" xfId="0" applyFont="1" applyFill="1" applyAlignment="1" applyProtection="1">
      <alignment vertical="center"/>
    </xf>
    <xf numFmtId="176" fontId="3" fillId="0" borderId="0" xfId="0" applyNumberFormat="1" applyFont="1" applyFill="1" applyAlignment="1" applyProtection="1">
      <alignment vertical="center"/>
    </xf>
    <xf numFmtId="0" fontId="3" fillId="0" borderId="0" xfId="0" applyFont="1" applyFill="1" applyBorder="1" applyAlignment="1" applyProtection="1">
      <alignment vertical="center"/>
    </xf>
    <xf numFmtId="0" fontId="20" fillId="2" borderId="17" xfId="0" applyFont="1" applyFill="1" applyBorder="1" applyAlignment="1" applyProtection="1">
      <alignment horizontal="left" vertical="center"/>
    </xf>
    <xf numFmtId="0" fontId="5" fillId="2" borderId="18"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20" fillId="2" borderId="17" xfId="0" applyFont="1" applyFill="1" applyBorder="1" applyAlignment="1" applyProtection="1">
      <alignment vertical="center"/>
    </xf>
    <xf numFmtId="0" fontId="5" fillId="2" borderId="19" xfId="0" applyFont="1" applyFill="1" applyBorder="1" applyAlignment="1" applyProtection="1">
      <alignment vertical="center"/>
    </xf>
    <xf numFmtId="0" fontId="12" fillId="0" borderId="0" xfId="0" applyFont="1" applyFill="1" applyAlignment="1" applyProtection="1">
      <alignment vertical="center"/>
    </xf>
    <xf numFmtId="0" fontId="23" fillId="2" borderId="17" xfId="0" applyFont="1" applyFill="1" applyBorder="1" applyAlignment="1" applyProtection="1">
      <alignment vertical="center"/>
    </xf>
    <xf numFmtId="0" fontId="18" fillId="2" borderId="18" xfId="0" applyFont="1" applyFill="1" applyBorder="1" applyAlignment="1" applyProtection="1">
      <alignment vertical="center"/>
    </xf>
    <xf numFmtId="0" fontId="18" fillId="2" borderId="19" xfId="0" applyFont="1" applyFill="1" applyBorder="1" applyAlignment="1" applyProtection="1">
      <alignment vertical="center"/>
    </xf>
    <xf numFmtId="0" fontId="18" fillId="2" borderId="20" xfId="0" applyFont="1" applyFill="1" applyBorder="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6" xfId="0" applyFont="1" applyFill="1" applyBorder="1" applyAlignment="1" applyProtection="1">
      <alignment vertical="center"/>
    </xf>
    <xf numFmtId="0" fontId="18" fillId="2" borderId="6" xfId="0" applyFont="1" applyFill="1" applyBorder="1" applyAlignment="1" applyProtection="1">
      <alignment horizontal="right" vertical="center"/>
    </xf>
    <xf numFmtId="0" fontId="18" fillId="2" borderId="7" xfId="0" applyFont="1" applyFill="1" applyBorder="1" applyAlignment="1" applyProtection="1">
      <alignment vertical="center"/>
    </xf>
    <xf numFmtId="0" fontId="26" fillId="2" borderId="5" xfId="0" applyFont="1" applyFill="1" applyBorder="1" applyAlignment="1" applyProtection="1">
      <alignment vertical="center"/>
    </xf>
    <xf numFmtId="0" fontId="26" fillId="2" borderId="6" xfId="0" applyFont="1" applyFill="1" applyBorder="1" applyAlignment="1" applyProtection="1">
      <alignment vertical="center"/>
    </xf>
    <xf numFmtId="0" fontId="18" fillId="2" borderId="3" xfId="0" applyFont="1" applyFill="1" applyBorder="1" applyAlignment="1" applyProtection="1">
      <alignment horizontal="right" vertical="center"/>
    </xf>
    <xf numFmtId="0" fontId="18" fillId="2" borderId="3" xfId="0" applyFont="1" applyFill="1" applyBorder="1" applyAlignment="1" applyProtection="1">
      <alignment vertical="center"/>
    </xf>
    <xf numFmtId="0" fontId="18" fillId="2" borderId="4" xfId="0" applyFont="1" applyFill="1" applyBorder="1" applyAlignment="1" applyProtection="1">
      <alignment vertical="center"/>
    </xf>
    <xf numFmtId="0" fontId="26" fillId="2" borderId="3" xfId="0" applyFont="1" applyFill="1" applyBorder="1" applyAlignment="1" applyProtection="1">
      <alignment vertical="center"/>
    </xf>
    <xf numFmtId="0" fontId="8" fillId="0" borderId="0" xfId="0" applyFont="1" applyFill="1" applyAlignment="1" applyProtection="1">
      <alignment vertical="center"/>
    </xf>
    <xf numFmtId="0" fontId="3" fillId="2" borderId="10" xfId="0" applyFont="1" applyFill="1" applyBorder="1" applyAlignment="1" applyProtection="1">
      <alignment vertical="center"/>
    </xf>
    <xf numFmtId="0" fontId="3" fillId="2" borderId="0" xfId="0" applyFont="1" applyFill="1" applyAlignment="1" applyProtection="1">
      <alignment vertical="top"/>
    </xf>
    <xf numFmtId="0" fontId="5" fillId="0" borderId="22" xfId="0" applyFont="1" applyFill="1" applyBorder="1" applyAlignment="1" applyProtection="1">
      <alignment vertical="center"/>
    </xf>
    <xf numFmtId="0" fontId="5" fillId="0" borderId="27"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3" xfId="0" applyFont="1" applyFill="1" applyBorder="1" applyAlignment="1" applyProtection="1">
      <alignment vertical="center"/>
    </xf>
    <xf numFmtId="0" fontId="3" fillId="0" borderId="0" xfId="0" applyFont="1" applyFill="1" applyAlignment="1" applyProtection="1">
      <alignment horizontal="center" vertical="center"/>
    </xf>
    <xf numFmtId="0" fontId="5" fillId="0" borderId="18" xfId="0" applyFont="1" applyFill="1" applyBorder="1" applyAlignment="1" applyProtection="1">
      <alignment horizontal="right" vertical="center"/>
    </xf>
    <xf numFmtId="0" fontId="23" fillId="2" borderId="15" xfId="0" applyFont="1" applyFill="1" applyBorder="1" applyAlignment="1" applyProtection="1">
      <alignment vertical="center" wrapText="1"/>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33" fillId="0" borderId="31" xfId="0" applyFont="1" applyFill="1" applyBorder="1" applyAlignment="1" applyProtection="1">
      <alignment vertical="center" wrapText="1"/>
      <protection locked="0"/>
    </xf>
    <xf numFmtId="0" fontId="33" fillId="0" borderId="5" xfId="0" applyFont="1" applyFill="1" applyBorder="1" applyAlignment="1" applyProtection="1">
      <alignment vertical="center" wrapText="1"/>
      <protection locked="0"/>
    </xf>
    <xf numFmtId="0" fontId="33" fillId="0" borderId="8" xfId="0" applyFont="1" applyFill="1" applyBorder="1" applyAlignment="1" applyProtection="1">
      <alignment vertical="center" wrapText="1"/>
      <protection locked="0"/>
    </xf>
    <xf numFmtId="0" fontId="3" fillId="0" borderId="0" xfId="0" applyFont="1" applyFill="1" applyAlignment="1">
      <alignment vertical="center"/>
    </xf>
    <xf numFmtId="0" fontId="3" fillId="0" borderId="0" xfId="0" applyFont="1" applyFill="1" applyAlignment="1" applyProtection="1">
      <alignment horizontal="distributed" vertical="center"/>
    </xf>
    <xf numFmtId="177"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Fill="1" applyAlignment="1" applyProtection="1">
      <alignment horizontal="center" vertical="center" wrapText="1" shrinkToFit="1"/>
    </xf>
    <xf numFmtId="0" fontId="26" fillId="0" borderId="0" xfId="0" applyFont="1" applyFill="1" applyAlignment="1" applyProtection="1">
      <alignment horizontal="left" vertical="center"/>
    </xf>
    <xf numFmtId="0" fontId="30" fillId="0" borderId="0" xfId="0" applyFont="1" applyFill="1" applyAlignment="1" applyProtection="1">
      <alignment vertical="center" wrapText="1"/>
    </xf>
    <xf numFmtId="0" fontId="3" fillId="0" borderId="0" xfId="0" applyFont="1" applyFill="1" applyAlignment="1" applyProtection="1">
      <alignment vertical="center"/>
      <protection locked="0"/>
    </xf>
    <xf numFmtId="177" fontId="3" fillId="0" borderId="0" xfId="0" applyNumberFormat="1" applyFont="1" applyFill="1" applyAlignment="1" applyProtection="1">
      <alignment horizontal="left" vertical="center"/>
    </xf>
    <xf numFmtId="0" fontId="20"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Alignment="1">
      <alignment vertical="center"/>
    </xf>
    <xf numFmtId="0" fontId="20"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18"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4" xfId="0" applyFont="1" applyFill="1" applyBorder="1" applyAlignment="1" applyProtection="1">
      <alignment vertical="center"/>
    </xf>
    <xf numFmtId="0" fontId="23" fillId="0" borderId="17" xfId="0" applyFont="1" applyFill="1" applyBorder="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5" fillId="0" borderId="20" xfId="0" applyFont="1" applyFill="1" applyBorder="1" applyAlignment="1">
      <alignment vertical="center"/>
    </xf>
    <xf numFmtId="0" fontId="5" fillId="0" borderId="12"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38" fontId="11" fillId="0" borderId="2" xfId="1" applyFont="1" applyFill="1" applyBorder="1" applyAlignment="1" applyProtection="1">
      <alignment vertical="center"/>
    </xf>
    <xf numFmtId="0" fontId="5" fillId="0" borderId="6" xfId="0" applyFont="1" applyFill="1" applyBorder="1" applyAlignment="1">
      <alignment vertical="center"/>
    </xf>
    <xf numFmtId="38" fontId="11" fillId="0" borderId="7" xfId="1" applyFont="1" applyFill="1" applyBorder="1" applyAlignment="1" applyProtection="1">
      <alignment vertical="center"/>
    </xf>
    <xf numFmtId="0" fontId="5" fillId="0" borderId="6" xfId="0" applyFont="1" applyFill="1" applyBorder="1" applyAlignment="1">
      <alignment horizontal="right" vertical="center"/>
    </xf>
    <xf numFmtId="0" fontId="5" fillId="0" borderId="7"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1" fillId="0" borderId="7" xfId="0" applyFont="1" applyFill="1" applyBorder="1" applyAlignment="1" applyProtection="1">
      <alignment vertical="center"/>
    </xf>
    <xf numFmtId="0" fontId="5" fillId="0" borderId="3" xfId="0" applyFont="1" applyFill="1" applyBorder="1" applyAlignment="1">
      <alignment horizontal="righ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3" xfId="0" applyFont="1" applyFill="1" applyBorder="1" applyAlignment="1">
      <alignment vertical="center"/>
    </xf>
    <xf numFmtId="0" fontId="11" fillId="0" borderId="4" xfId="0" applyFont="1" applyFill="1" applyBorder="1" applyAlignment="1" applyProtection="1">
      <alignment vertical="center"/>
    </xf>
    <xf numFmtId="0" fontId="23" fillId="0" borderId="15" xfId="0" applyFont="1" applyFill="1" applyBorder="1" applyAlignment="1" applyProtection="1">
      <alignment vertical="center" wrapText="1"/>
    </xf>
    <xf numFmtId="0" fontId="8"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vertical="top" wrapText="1"/>
    </xf>
    <xf numFmtId="0" fontId="34" fillId="2" borderId="10" xfId="0" applyFont="1" applyFill="1" applyBorder="1" applyAlignment="1" applyProtection="1">
      <alignment vertical="center"/>
    </xf>
    <xf numFmtId="0" fontId="34" fillId="0" borderId="1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0" xfId="0" applyFont="1" applyFill="1" applyAlignment="1" applyProtection="1">
      <alignment horizontal="right" vertical="center"/>
    </xf>
    <xf numFmtId="0" fontId="7" fillId="0" borderId="0" xfId="0" applyFont="1" applyFill="1" applyAlignment="1" applyProtection="1">
      <alignment horizontal="center" vertical="center" shrinkToFit="1"/>
    </xf>
    <xf numFmtId="176" fontId="17" fillId="0" borderId="18" xfId="0" quotePrefix="1" applyNumberFormat="1" applyFont="1" applyFill="1" applyBorder="1" applyAlignment="1" applyProtection="1">
      <alignment horizontal="center" vertical="center" shrinkToFit="1"/>
      <protection locked="0"/>
    </xf>
    <xf numFmtId="0" fontId="3" fillId="0" borderId="0" xfId="0" applyFont="1" applyFill="1" applyAlignment="1" applyProtection="1">
      <alignment vertical="top"/>
    </xf>
    <xf numFmtId="0" fontId="6" fillId="0" borderId="0" xfId="0" applyFont="1" applyFill="1" applyAlignment="1" applyProtection="1">
      <alignment horizontal="left" vertical="center" shrinkToFit="1"/>
    </xf>
    <xf numFmtId="177" fontId="3" fillId="2"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vertical="center"/>
    </xf>
    <xf numFmtId="0" fontId="27" fillId="2" borderId="0" xfId="0" applyFont="1" applyFill="1" applyBorder="1" applyAlignment="1" applyProtection="1">
      <alignment horizontal="center" vertical="center"/>
    </xf>
    <xf numFmtId="38" fontId="28" fillId="2" borderId="0" xfId="1" applyFont="1" applyFill="1" applyBorder="1" applyAlignment="1" applyProtection="1">
      <alignment vertical="center"/>
    </xf>
    <xf numFmtId="0" fontId="28"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4"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xf>
    <xf numFmtId="0" fontId="7" fillId="2" borderId="0" xfId="0" applyFont="1" applyFill="1" applyBorder="1" applyAlignment="1" applyProtection="1">
      <alignment horizontal="left" vertical="center" wrapText="1"/>
    </xf>
    <xf numFmtId="0" fontId="35" fillId="0" borderId="0" xfId="0" applyFont="1" applyFill="1" applyAlignment="1" applyProtection="1">
      <alignment vertical="center"/>
    </xf>
    <xf numFmtId="0" fontId="36" fillId="0" borderId="0" xfId="0" applyFont="1" applyFill="1" applyAlignment="1" applyProtection="1">
      <alignment vertical="center"/>
    </xf>
    <xf numFmtId="182" fontId="19" fillId="2" borderId="0" xfId="0" applyNumberFormat="1" applyFont="1" applyFill="1" applyAlignment="1" applyProtection="1">
      <alignment vertical="center" shrinkToFit="1"/>
    </xf>
    <xf numFmtId="182" fontId="19" fillId="2" borderId="0" xfId="0" applyNumberFormat="1" applyFont="1" applyFill="1" applyAlignment="1" applyProtection="1">
      <alignment horizontal="right" vertical="center" shrinkToFit="1"/>
    </xf>
    <xf numFmtId="0" fontId="19" fillId="2" borderId="0" xfId="0" applyFont="1" applyFill="1" applyBorder="1" applyAlignment="1" applyProtection="1">
      <alignment horizontal="right" vertical="center"/>
    </xf>
    <xf numFmtId="0" fontId="19" fillId="4" borderId="0" xfId="0" applyNumberFormat="1" applyFont="1" applyFill="1" applyAlignment="1" applyProtection="1">
      <alignment vertical="center" shrinkToFit="1"/>
      <protection locked="0"/>
    </xf>
    <xf numFmtId="0" fontId="19" fillId="4" borderId="0" xfId="0" applyFont="1" applyFill="1" applyBorder="1" applyAlignment="1" applyProtection="1">
      <alignment vertical="center"/>
      <protection locked="0"/>
    </xf>
    <xf numFmtId="0" fontId="5" fillId="0" borderId="18" xfId="0" quotePrefix="1" applyNumberFormat="1" applyFont="1" applyFill="1" applyBorder="1" applyAlignment="1" applyProtection="1">
      <alignment horizontal="center" vertical="center" shrinkToFit="1"/>
      <protection locked="0"/>
    </xf>
    <xf numFmtId="0" fontId="17" fillId="0" borderId="0" xfId="0" applyFont="1" applyFill="1" applyAlignment="1">
      <alignment vertical="center"/>
    </xf>
    <xf numFmtId="0" fontId="17" fillId="0" borderId="0" xfId="0" applyFont="1" applyFill="1" applyAlignment="1" applyProtection="1">
      <alignment vertical="center"/>
    </xf>
    <xf numFmtId="0" fontId="21"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177" fontId="3" fillId="2" borderId="0" xfId="0" applyNumberFormat="1" applyFont="1" applyFill="1" applyAlignment="1" applyProtection="1">
      <alignment horizontal="left" vertical="center" wrapText="1"/>
    </xf>
    <xf numFmtId="0" fontId="3" fillId="2" borderId="0" xfId="0" applyFont="1" applyFill="1" applyAlignment="1" applyProtection="1">
      <alignment horizontal="center"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top"/>
    </xf>
    <xf numFmtId="0" fontId="18" fillId="0" borderId="18" xfId="0" applyFont="1" applyFill="1" applyBorder="1" applyAlignment="1" applyProtection="1">
      <alignment vertical="center"/>
    </xf>
    <xf numFmtId="0" fontId="24" fillId="0" borderId="0" xfId="0" applyFont="1" applyFill="1" applyAlignment="1" applyProtection="1">
      <alignment horizontal="left" vertical="center" shrinkToFit="1"/>
    </xf>
    <xf numFmtId="0" fontId="31" fillId="0" borderId="0" xfId="0" applyFont="1" applyFill="1" applyAlignment="1" applyProtection="1">
      <alignment horizontal="left" vertical="center" shrinkToFit="1"/>
    </xf>
    <xf numFmtId="0" fontId="24" fillId="0" borderId="0" xfId="0" applyFont="1" applyFill="1" applyAlignment="1" applyProtection="1">
      <alignment horizontal="center" vertical="center" shrinkToFit="1"/>
    </xf>
    <xf numFmtId="0" fontId="5" fillId="0" borderId="0" xfId="0" applyFont="1" applyFill="1" applyBorder="1" applyAlignment="1" applyProtection="1">
      <alignment horizontal="left" vertical="center" shrinkToFit="1"/>
    </xf>
    <xf numFmtId="176" fontId="5" fillId="2" borderId="18" xfId="0" applyNumberFormat="1" applyFont="1" applyFill="1" applyBorder="1" applyAlignment="1" applyProtection="1">
      <alignment vertical="center"/>
    </xf>
    <xf numFmtId="0" fontId="5" fillId="3" borderId="3" xfId="0" applyFont="1" applyFill="1" applyBorder="1" applyAlignment="1" applyProtection="1">
      <alignment vertical="center"/>
    </xf>
    <xf numFmtId="0" fontId="18" fillId="0" borderId="1" xfId="0" applyFont="1" applyFill="1" applyBorder="1" applyAlignment="1" applyProtection="1">
      <alignment vertical="center"/>
    </xf>
    <xf numFmtId="0" fontId="18" fillId="0" borderId="5" xfId="0" applyFont="1" applyFill="1" applyBorder="1" applyAlignment="1" applyProtection="1">
      <alignment vertical="center"/>
    </xf>
    <xf numFmtId="0" fontId="18" fillId="0" borderId="8" xfId="0" applyFont="1" applyFill="1" applyBorder="1" applyAlignment="1" applyProtection="1">
      <alignment vertical="center"/>
    </xf>
    <xf numFmtId="0" fontId="29" fillId="0" borderId="31" xfId="0" applyFont="1" applyFill="1" applyBorder="1" applyAlignment="1" applyProtection="1">
      <alignment vertical="center" wrapText="1"/>
    </xf>
    <xf numFmtId="0" fontId="29" fillId="0" borderId="5" xfId="0" applyFont="1" applyFill="1" applyBorder="1" applyAlignment="1" applyProtection="1">
      <alignment vertical="center" wrapText="1"/>
    </xf>
    <xf numFmtId="0" fontId="29" fillId="0" borderId="8" xfId="0" applyFont="1" applyFill="1" applyBorder="1" applyAlignment="1" applyProtection="1">
      <alignment vertical="center" wrapText="1"/>
    </xf>
    <xf numFmtId="0" fontId="7" fillId="2" borderId="27"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top"/>
    </xf>
    <xf numFmtId="0" fontId="25" fillId="2" borderId="0" xfId="0" applyFont="1" applyFill="1" applyAlignment="1" applyProtection="1">
      <alignment horizontal="left" vertical="center" wrapText="1"/>
    </xf>
    <xf numFmtId="0" fontId="5" fillId="2" borderId="18" xfId="0" quotePrefix="1" applyFont="1" applyFill="1" applyBorder="1" applyAlignment="1" applyProtection="1">
      <alignment horizontal="center" vertical="center" wrapText="1"/>
    </xf>
    <xf numFmtId="0" fontId="5" fillId="0" borderId="18"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38" fontId="5" fillId="0" borderId="18" xfId="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7" fillId="2" borderId="27"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12" xfId="0" applyFont="1" applyFill="1" applyBorder="1" applyAlignment="1" applyProtection="1">
      <alignment horizontal="center"/>
    </xf>
    <xf numFmtId="0" fontId="18" fillId="2" borderId="6" xfId="0" applyFont="1" applyFill="1" applyBorder="1" applyAlignment="1" applyProtection="1">
      <alignment horizontal="left" vertical="center"/>
    </xf>
    <xf numFmtId="0" fontId="18" fillId="2" borderId="12" xfId="0" applyFont="1" applyFill="1" applyBorder="1" applyAlignment="1" applyProtection="1">
      <alignment horizontal="left" vertical="center"/>
    </xf>
    <xf numFmtId="0" fontId="18" fillId="2" borderId="9" xfId="0" applyFont="1" applyFill="1" applyBorder="1" applyAlignment="1" applyProtection="1">
      <alignment horizontal="center" vertical="center"/>
    </xf>
    <xf numFmtId="3" fontId="18" fillId="2" borderId="18" xfId="1" applyNumberFormat="1" applyFont="1" applyFill="1" applyBorder="1" applyAlignment="1" applyProtection="1">
      <alignment horizontal="center" vertical="center"/>
    </xf>
    <xf numFmtId="178" fontId="18" fillId="0" borderId="18" xfId="0" quotePrefix="1" applyNumberFormat="1" applyFont="1" applyFill="1" applyBorder="1" applyAlignment="1" applyProtection="1">
      <alignment horizontal="right" vertical="center" wrapText="1"/>
      <protection locked="0"/>
    </xf>
    <xf numFmtId="38" fontId="18" fillId="0" borderId="3" xfId="1"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left" vertical="center" wrapText="1"/>
    </xf>
    <xf numFmtId="0" fontId="24" fillId="2" borderId="7"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0" fontId="24" fillId="0" borderId="0" xfId="0" applyFont="1" applyFill="1" applyAlignment="1" applyProtection="1">
      <alignment horizontal="left" vertical="center" shrinkToFit="1"/>
      <protection locked="0"/>
    </xf>
    <xf numFmtId="0" fontId="31" fillId="0" borderId="0" xfId="0" applyFont="1" applyFill="1" applyAlignment="1" applyProtection="1">
      <alignment horizontal="left" vertical="center" shrinkToFit="1"/>
      <protection locked="0"/>
    </xf>
    <xf numFmtId="0" fontId="6" fillId="0" borderId="0" xfId="0" applyFont="1" applyFill="1" applyAlignment="1" applyProtection="1">
      <alignment horizontal="left" vertical="center" shrinkToFit="1"/>
      <protection locked="0"/>
    </xf>
    <xf numFmtId="0" fontId="7" fillId="2" borderId="0" xfId="0" applyFont="1" applyFill="1" applyAlignment="1" applyProtection="1">
      <alignment horizontal="center" vertical="center" wrapText="1" shrinkToFit="1"/>
    </xf>
    <xf numFmtId="0" fontId="7" fillId="2" borderId="0" xfId="0" applyFont="1" applyFill="1" applyAlignment="1" applyProtection="1">
      <alignment horizontal="center" vertical="center" shrinkToFit="1"/>
    </xf>
    <xf numFmtId="0" fontId="3" fillId="2" borderId="0" xfId="0" applyFont="1" applyFill="1" applyAlignment="1" applyProtection="1">
      <alignment horizontal="right" vertical="center"/>
    </xf>
    <xf numFmtId="0" fontId="24" fillId="2" borderId="9" xfId="0" applyFont="1" applyFill="1" applyBorder="1" applyAlignment="1" applyProtection="1">
      <alignment horizontal="left" vertical="center" wrapText="1"/>
    </xf>
    <xf numFmtId="0" fontId="24" fillId="2" borderId="30" xfId="0" applyFont="1" applyFill="1" applyBorder="1" applyAlignment="1" applyProtection="1">
      <alignment horizontal="left" vertical="center" wrapText="1"/>
    </xf>
    <xf numFmtId="0" fontId="18" fillId="2" borderId="9" xfId="0" applyFont="1" applyFill="1" applyBorder="1" applyAlignment="1" applyProtection="1">
      <alignment horizontal="left" vertical="center"/>
    </xf>
    <xf numFmtId="0" fontId="18" fillId="2" borderId="25" xfId="0" applyFont="1" applyFill="1" applyBorder="1" applyAlignment="1" applyProtection="1">
      <alignment horizontal="left" vertical="center"/>
    </xf>
    <xf numFmtId="0" fontId="23" fillId="2" borderId="11"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38" fontId="18" fillId="0" borderId="6" xfId="1"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xf>
    <xf numFmtId="0" fontId="18" fillId="2" borderId="6" xfId="0" applyFont="1" applyFill="1" applyBorder="1" applyAlignment="1" applyProtection="1">
      <alignment horizontal="left" vertical="center" shrinkToFit="1"/>
    </xf>
    <xf numFmtId="0" fontId="18" fillId="2" borderId="12" xfId="0" applyFont="1" applyFill="1" applyBorder="1" applyAlignment="1" applyProtection="1">
      <alignment horizontal="left" vertical="center" shrinkToFit="1"/>
    </xf>
    <xf numFmtId="0" fontId="23" fillId="2" borderId="15"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27" fillId="2" borderId="16" xfId="0" applyFont="1" applyFill="1" applyBorder="1" applyAlignment="1" applyProtection="1">
      <alignment horizontal="center" vertical="center"/>
    </xf>
    <xf numFmtId="181" fontId="18" fillId="0" borderId="6" xfId="0" applyNumberFormat="1"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20" fillId="2" borderId="21" xfId="0" applyFont="1" applyFill="1" applyBorder="1" applyAlignment="1" applyProtection="1">
      <alignment horizontal="left" vertical="top" wrapText="1"/>
    </xf>
    <xf numFmtId="0" fontId="20" fillId="2" borderId="22" xfId="0" applyFont="1" applyFill="1" applyBorder="1" applyAlignment="1" applyProtection="1">
      <alignment horizontal="left" vertical="top"/>
    </xf>
    <xf numFmtId="0" fontId="20" fillId="2" borderId="23" xfId="0" applyFont="1" applyFill="1" applyBorder="1" applyAlignment="1" applyProtection="1">
      <alignment horizontal="left" vertical="top"/>
    </xf>
    <xf numFmtId="0" fontId="20" fillId="2" borderId="1"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20" fillId="2" borderId="24" xfId="0" applyFont="1" applyFill="1" applyBorder="1" applyAlignment="1" applyProtection="1">
      <alignment horizontal="left" vertical="top"/>
    </xf>
    <xf numFmtId="0" fontId="20" fillId="2" borderId="8" xfId="0" applyFont="1" applyFill="1" applyBorder="1" applyAlignment="1" applyProtection="1">
      <alignment horizontal="left" vertical="top"/>
    </xf>
    <xf numFmtId="0" fontId="20" fillId="2" borderId="3" xfId="0" applyFont="1" applyFill="1" applyBorder="1" applyAlignment="1" applyProtection="1">
      <alignment horizontal="left" vertical="top"/>
    </xf>
    <xf numFmtId="0" fontId="20" fillId="2" borderId="13" xfId="0" applyFont="1" applyFill="1" applyBorder="1" applyAlignment="1" applyProtection="1">
      <alignment horizontal="left" vertical="top"/>
    </xf>
    <xf numFmtId="0" fontId="3"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180" fontId="18" fillId="0" borderId="14" xfId="0" applyNumberFormat="1"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5" fillId="2" borderId="2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18" fillId="0" borderId="18" xfId="0" applyFont="1" applyFill="1" applyBorder="1" applyAlignment="1" applyProtection="1">
      <alignment horizontal="left" vertical="center" shrinkToFit="1"/>
    </xf>
    <xf numFmtId="177" fontId="3" fillId="2" borderId="0" xfId="0" applyNumberFormat="1" applyFont="1" applyFill="1" applyAlignment="1" applyProtection="1">
      <alignment horizontal="left" vertical="center" wrapText="1"/>
    </xf>
    <xf numFmtId="177" fontId="3" fillId="2" borderId="3" xfId="0" applyNumberFormat="1" applyFont="1" applyFill="1" applyBorder="1" applyAlignment="1" applyProtection="1">
      <alignment horizontal="left" vertical="center" wrapText="1"/>
    </xf>
    <xf numFmtId="0" fontId="5" fillId="2" borderId="29"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20" fillId="0" borderId="21" xfId="0" applyFont="1" applyFill="1" applyBorder="1" applyAlignment="1">
      <alignment horizontal="left" vertical="top" wrapText="1"/>
    </xf>
    <xf numFmtId="0" fontId="20" fillId="0" borderId="22" xfId="0" applyFont="1" applyFill="1" applyBorder="1" applyAlignment="1">
      <alignment horizontal="left" vertical="top"/>
    </xf>
    <xf numFmtId="0" fontId="20" fillId="0" borderId="23" xfId="0" applyFont="1" applyFill="1" applyBorder="1" applyAlignment="1">
      <alignment horizontal="left" vertical="top"/>
    </xf>
    <xf numFmtId="0" fontId="20" fillId="0" borderId="1" xfId="0" applyFont="1" applyFill="1" applyBorder="1" applyAlignment="1">
      <alignment horizontal="left" vertical="top"/>
    </xf>
    <xf numFmtId="0" fontId="20" fillId="0" borderId="0" xfId="0" applyFont="1" applyFill="1" applyBorder="1" applyAlignment="1">
      <alignment horizontal="left" vertical="top"/>
    </xf>
    <xf numFmtId="0" fontId="20" fillId="0" borderId="24" xfId="0" applyFont="1" applyFill="1" applyBorder="1" applyAlignment="1">
      <alignment horizontal="left" vertical="top"/>
    </xf>
    <xf numFmtId="0" fontId="20" fillId="0" borderId="8" xfId="0" applyFont="1" applyFill="1" applyBorder="1" applyAlignment="1">
      <alignment horizontal="left" vertical="top"/>
    </xf>
    <xf numFmtId="0" fontId="20" fillId="0" borderId="3" xfId="0" applyFont="1" applyFill="1" applyBorder="1" applyAlignment="1">
      <alignment horizontal="left" vertical="top"/>
    </xf>
    <xf numFmtId="0" fontId="20" fillId="0" borderId="13" xfId="0" applyFont="1" applyFill="1" applyBorder="1" applyAlignment="1">
      <alignment horizontal="left" vertical="top"/>
    </xf>
    <xf numFmtId="0" fontId="21" fillId="0" borderId="0" xfId="0" applyFont="1" applyFill="1" applyAlignment="1" applyProtection="1">
      <alignment horizontal="left" vertical="center"/>
      <protection locked="0"/>
    </xf>
    <xf numFmtId="0" fontId="3" fillId="0" borderId="0" xfId="0" applyFont="1" applyFill="1" applyAlignment="1">
      <alignment horizontal="left" vertical="center"/>
    </xf>
    <xf numFmtId="0" fontId="5" fillId="0" borderId="18" xfId="0" quotePrefix="1" applyFont="1" applyFill="1" applyBorder="1" applyAlignment="1">
      <alignment horizontal="center" vertical="center" wrapText="1"/>
    </xf>
    <xf numFmtId="0" fontId="17" fillId="0" borderId="18" xfId="0" applyFont="1" applyFill="1" applyBorder="1" applyAlignment="1" applyProtection="1">
      <alignment horizontal="left" vertical="center" shrinkToFit="1"/>
      <protection locked="0"/>
    </xf>
    <xf numFmtId="0" fontId="17" fillId="0" borderId="20" xfId="0" applyFont="1" applyFill="1" applyBorder="1" applyAlignment="1" applyProtection="1">
      <alignment horizontal="left" vertical="center" shrinkToFit="1"/>
      <protection locked="0"/>
    </xf>
    <xf numFmtId="178" fontId="17" fillId="0" borderId="18" xfId="0" quotePrefix="1" applyNumberFormat="1" applyFont="1" applyFill="1" applyBorder="1" applyAlignment="1" applyProtection="1">
      <alignment horizontal="right" vertical="center" wrapText="1"/>
    </xf>
    <xf numFmtId="38" fontId="17" fillId="0" borderId="18" xfId="1" applyFont="1" applyFill="1" applyBorder="1" applyAlignment="1" applyProtection="1">
      <alignment horizontal="center" vertical="center"/>
      <protection locked="0"/>
    </xf>
    <xf numFmtId="38" fontId="17" fillId="0" borderId="18" xfId="1" applyFont="1" applyFill="1" applyBorder="1" applyAlignment="1" applyProtection="1">
      <alignment horizontal="center" vertical="center"/>
    </xf>
    <xf numFmtId="0" fontId="5" fillId="0" borderId="11" xfId="0" applyFont="1" applyFill="1" applyBorder="1" applyAlignment="1" applyProtection="1">
      <alignment horizontal="left" vertical="center" shrinkToFit="1"/>
      <protection locked="0"/>
    </xf>
    <xf numFmtId="182" fontId="37" fillId="0" borderId="0" xfId="0" applyNumberFormat="1" applyFont="1" applyFill="1" applyAlignment="1" applyProtection="1">
      <alignment horizontal="center" vertical="center" shrinkToFit="1"/>
    </xf>
    <xf numFmtId="0" fontId="3" fillId="0" borderId="0" xfId="0" applyFont="1" applyFill="1" applyAlignment="1" applyProtection="1">
      <alignment horizontal="center" vertical="center"/>
    </xf>
    <xf numFmtId="0" fontId="32" fillId="0" borderId="0" xfId="0" applyFont="1" applyFill="1" applyAlignment="1" applyProtection="1">
      <alignment horizontal="left" vertical="center"/>
      <protection locked="0"/>
    </xf>
    <xf numFmtId="0" fontId="7" fillId="0" borderId="0" xfId="0" applyFont="1" applyFill="1" applyAlignment="1">
      <alignment horizontal="left"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0" fillId="0" borderId="1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12" xfId="0" applyFont="1" applyFill="1" applyBorder="1" applyAlignment="1">
      <alignment horizontal="left" vertical="center"/>
    </xf>
    <xf numFmtId="0" fontId="6" fillId="0" borderId="0" xfId="0" applyFont="1" applyFill="1" applyBorder="1" applyAlignment="1">
      <alignment horizontal="center" vertical="center" shrinkToFit="1"/>
    </xf>
    <xf numFmtId="180" fontId="17" fillId="0" borderId="14" xfId="0" applyNumberFormat="1" applyFont="1" applyFill="1" applyBorder="1" applyAlignment="1" applyProtection="1">
      <alignment horizontal="center" vertical="center" shrinkToFit="1"/>
      <protection locked="0"/>
    </xf>
    <xf numFmtId="0" fontId="5" fillId="0" borderId="6" xfId="0" applyFont="1" applyFill="1" applyBorder="1" applyAlignment="1">
      <alignment horizontal="center" vertical="center" shrinkToFit="1"/>
    </xf>
    <xf numFmtId="181" fontId="17" fillId="0" borderId="6" xfId="0" applyNumberFormat="1" applyFont="1" applyFill="1" applyBorder="1" applyAlignment="1" applyProtection="1">
      <alignment horizontal="center" vertical="center" shrinkToFit="1"/>
      <protection locked="0"/>
    </xf>
    <xf numFmtId="0" fontId="24" fillId="0" borderId="9"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center" vertical="center" wrapText="1"/>
    </xf>
    <xf numFmtId="38" fontId="17" fillId="0" borderId="6" xfId="1" applyFont="1" applyFill="1" applyBorder="1" applyAlignment="1" applyProtection="1">
      <alignment horizontal="center" vertical="center" shrinkToFit="1"/>
      <protection locked="0"/>
    </xf>
    <xf numFmtId="0" fontId="5" fillId="0" borderId="9" xfId="0" applyFont="1" applyFill="1" applyBorder="1" applyAlignment="1">
      <alignment horizontal="left" vertical="center"/>
    </xf>
    <xf numFmtId="0" fontId="5" fillId="0" borderId="25" xfId="0" applyFont="1" applyFill="1" applyBorder="1" applyAlignment="1">
      <alignment horizontal="left" vertical="center"/>
    </xf>
    <xf numFmtId="0" fontId="5" fillId="0" borderId="9" xfId="0" applyFont="1" applyFill="1" applyBorder="1" applyAlignment="1">
      <alignment horizontal="center" vertical="center"/>
    </xf>
    <xf numFmtId="38" fontId="5" fillId="0" borderId="3" xfId="1" applyFont="1" applyFill="1" applyBorder="1" applyAlignment="1" applyProtection="1">
      <alignment horizontal="center" vertical="center" shrinkToFit="1"/>
      <protection locked="0"/>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6"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6"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0" xfId="0" applyFont="1" applyFill="1" applyBorder="1" applyAlignment="1">
      <alignment horizontal="left" vertical="top" wrapText="1"/>
    </xf>
    <xf numFmtId="0" fontId="18" fillId="0" borderId="18" xfId="0" applyFont="1" applyFill="1" applyBorder="1" applyAlignment="1" applyProtection="1">
      <alignment vertical="center" shrinkToFit="1"/>
      <protection locked="0"/>
    </xf>
    <xf numFmtId="0" fontId="0" fillId="0" borderId="18" xfId="0" applyBorder="1" applyAlignment="1">
      <alignment vertical="center" shrinkToFi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6" xfId="0" applyFont="1" applyFill="1" applyBorder="1" applyAlignment="1">
      <alignment horizontal="left" vertical="top" wrapText="1"/>
    </xf>
    <xf numFmtId="0" fontId="6" fillId="0" borderId="27"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Alignment="1">
      <alignment horizontal="left" vertical="center" wrapText="1"/>
    </xf>
    <xf numFmtId="0" fontId="7" fillId="0" borderId="27" xfId="0" applyFont="1" applyFill="1" applyBorder="1" applyAlignment="1" applyProtection="1">
      <alignment horizontal="center"/>
    </xf>
    <xf numFmtId="0" fontId="7" fillId="0" borderId="6" xfId="0" applyFont="1" applyFill="1" applyBorder="1" applyAlignment="1" applyProtection="1">
      <alignment horizontal="center"/>
    </xf>
    <xf numFmtId="0" fontId="7" fillId="0" borderId="12" xfId="0" applyFont="1" applyFill="1" applyBorder="1" applyAlignment="1" applyProtection="1">
      <alignment horizontal="center"/>
    </xf>
    <xf numFmtId="0" fontId="7" fillId="0" borderId="27"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25" fillId="0" borderId="0" xfId="0" applyFont="1" applyFill="1" applyAlignment="1">
      <alignment horizontal="left" vertical="top" wrapText="1"/>
    </xf>
    <xf numFmtId="0" fontId="25" fillId="0" borderId="0" xfId="0" applyFont="1" applyFill="1" applyAlignment="1">
      <alignment horizontal="left" vertical="top"/>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45720</xdr:colOff>
      <xdr:row>27</xdr:row>
      <xdr:rowOff>243840</xdr:rowOff>
    </xdr:from>
    <xdr:to>
      <xdr:col>6</xdr:col>
      <xdr:colOff>297180</xdr:colOff>
      <xdr:row>27</xdr:row>
      <xdr:rowOff>243840</xdr:rowOff>
    </xdr:to>
    <xdr:cxnSp macro="">
      <xdr:nvCxnSpPr>
        <xdr:cNvPr id="10" name="直線コネクタ 9"/>
        <xdr:cNvCxnSpPr/>
      </xdr:nvCxnSpPr>
      <xdr:spPr>
        <a:xfrm>
          <a:off x="3070860" y="7109460"/>
          <a:ext cx="55626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68580</xdr:colOff>
          <xdr:row>17</xdr:row>
          <xdr:rowOff>30480</xdr:rowOff>
        </xdr:from>
        <xdr:to>
          <xdr:col>5</xdr:col>
          <xdr:colOff>304800</xdr:colOff>
          <xdr:row>17</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38100</xdr:rowOff>
        </xdr:from>
        <xdr:to>
          <xdr:col>8</xdr:col>
          <xdr:colOff>274320</xdr:colOff>
          <xdr:row>17</xdr:row>
          <xdr:rowOff>175260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18</xdr:row>
          <xdr:rowOff>30480</xdr:rowOff>
        </xdr:from>
        <xdr:to>
          <xdr:col>5</xdr:col>
          <xdr:colOff>243840</xdr:colOff>
          <xdr:row>19</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30480</xdr:rowOff>
        </xdr:from>
        <xdr:to>
          <xdr:col>8</xdr:col>
          <xdr:colOff>281940</xdr:colOff>
          <xdr:row>18</xdr:row>
          <xdr:rowOff>182880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19</xdr:row>
          <xdr:rowOff>30480</xdr:rowOff>
        </xdr:from>
        <xdr:to>
          <xdr:col>5</xdr:col>
          <xdr:colOff>259080</xdr:colOff>
          <xdr:row>19</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20</xdr:row>
          <xdr:rowOff>38100</xdr:rowOff>
        </xdr:from>
        <xdr:to>
          <xdr:col>3</xdr:col>
          <xdr:colOff>304800</xdr:colOff>
          <xdr:row>20</xdr:row>
          <xdr:rowOff>205740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20</xdr:row>
          <xdr:rowOff>22860</xdr:rowOff>
        </xdr:from>
        <xdr:to>
          <xdr:col>5</xdr:col>
          <xdr:colOff>236220</xdr:colOff>
          <xdr:row>20</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38100</xdr:rowOff>
        </xdr:from>
        <xdr:to>
          <xdr:col>8</xdr:col>
          <xdr:colOff>259080</xdr:colOff>
          <xdr:row>20</xdr:row>
          <xdr:rowOff>220980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7620</xdr:rowOff>
        </xdr:from>
        <xdr:to>
          <xdr:col>1</xdr:col>
          <xdr:colOff>0</xdr:colOff>
          <xdr:row>22</xdr:row>
          <xdr:rowOff>220980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22860</xdr:rowOff>
        </xdr:from>
        <xdr:to>
          <xdr:col>0</xdr:col>
          <xdr:colOff>198120</xdr:colOff>
          <xdr:row>30</xdr:row>
          <xdr:rowOff>167640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4639</xdr:colOff>
      <xdr:row>48</xdr:row>
      <xdr:rowOff>53010</xdr:rowOff>
    </xdr:from>
    <xdr:to>
      <xdr:col>17</xdr:col>
      <xdr:colOff>402204</xdr:colOff>
      <xdr:row>48</xdr:row>
      <xdr:rowOff>59636</xdr:rowOff>
    </xdr:to>
    <xdr:cxnSp macro="">
      <xdr:nvCxnSpPr>
        <xdr:cNvPr id="18" name="直線コネクタ 17"/>
        <xdr:cNvCxnSpPr/>
      </xdr:nvCxnSpPr>
      <xdr:spPr>
        <a:xfrm>
          <a:off x="4639" y="10522890"/>
          <a:ext cx="6836465" cy="6626"/>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88126</xdr:colOff>
      <xdr:row>23</xdr:row>
      <xdr:rowOff>233898</xdr:rowOff>
    </xdr:from>
    <xdr:to>
      <xdr:col>6</xdr:col>
      <xdr:colOff>247152</xdr:colOff>
      <xdr:row>23</xdr:row>
      <xdr:rowOff>233899</xdr:rowOff>
    </xdr:to>
    <xdr:cxnSp macro="">
      <xdr:nvCxnSpPr>
        <xdr:cNvPr id="33" name="直線コネクタ 32"/>
        <xdr:cNvCxnSpPr/>
      </xdr:nvCxnSpPr>
      <xdr:spPr>
        <a:xfrm>
          <a:off x="3014206" y="6063198"/>
          <a:ext cx="46382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24</xdr:row>
      <xdr:rowOff>236220</xdr:rowOff>
    </xdr:from>
    <xdr:to>
      <xdr:col>3</xdr:col>
      <xdr:colOff>320040</xdr:colOff>
      <xdr:row>24</xdr:row>
      <xdr:rowOff>236220</xdr:rowOff>
    </xdr:to>
    <xdr:cxnSp macro="">
      <xdr:nvCxnSpPr>
        <xdr:cNvPr id="35" name="直線コネクタ 34"/>
        <xdr:cNvCxnSpPr/>
      </xdr:nvCxnSpPr>
      <xdr:spPr>
        <a:xfrm>
          <a:off x="2339340" y="632460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5</xdr:row>
      <xdr:rowOff>122582</xdr:rowOff>
    </xdr:from>
    <xdr:to>
      <xdr:col>24</xdr:col>
      <xdr:colOff>160020</xdr:colOff>
      <xdr:row>9</xdr:row>
      <xdr:rowOff>190500</xdr:rowOff>
    </xdr:to>
    <xdr:sp macro="" textlink="">
      <xdr:nvSpPr>
        <xdr:cNvPr id="2" name="テキスト ボックス 1"/>
        <xdr:cNvSpPr txBox="1"/>
      </xdr:nvSpPr>
      <xdr:spPr>
        <a:xfrm>
          <a:off x="7612380" y="1387502"/>
          <a:ext cx="2179320" cy="10966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白色で塗りつぶされた枠を記入してください。</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該当しない箇所の記入は不要です</a:t>
          </a:r>
          <a:r>
            <a:rPr kumimoji="1" lang="ja-JP" altLang="en-US" sz="1100" b="1"/>
            <a:t>。</a:t>
          </a:r>
        </a:p>
      </xdr:txBody>
    </xdr:sp>
    <xdr:clientData/>
  </xdr:twoCellAnchor>
  <mc:AlternateContent xmlns:mc="http://schemas.openxmlformats.org/markup-compatibility/2006">
    <mc:Choice xmlns:a14="http://schemas.microsoft.com/office/drawing/2010/main" Requires="a14">
      <xdr:twoCellAnchor editAs="oneCell">
        <xdr:from>
          <xdr:col>4</xdr:col>
          <xdr:colOff>53340</xdr:colOff>
          <xdr:row>50</xdr:row>
          <xdr:rowOff>60960</xdr:rowOff>
        </xdr:from>
        <xdr:to>
          <xdr:col>4</xdr:col>
          <xdr:colOff>243840</xdr:colOff>
          <xdr:row>50</xdr:row>
          <xdr:rowOff>220980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190500</xdr:rowOff>
        </xdr:from>
        <xdr:to>
          <xdr:col>4</xdr:col>
          <xdr:colOff>228600</xdr:colOff>
          <xdr:row>50</xdr:row>
          <xdr:rowOff>396240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xdr:row>
          <xdr:rowOff>30480</xdr:rowOff>
        </xdr:from>
        <xdr:to>
          <xdr:col>1</xdr:col>
          <xdr:colOff>7620</xdr:colOff>
          <xdr:row>23</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24</xdr:row>
          <xdr:rowOff>30480</xdr:rowOff>
        </xdr:from>
        <xdr:to>
          <xdr:col>1</xdr:col>
          <xdr:colOff>22860</xdr:colOff>
          <xdr:row>24</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30480</xdr:rowOff>
        </xdr:from>
        <xdr:to>
          <xdr:col>1</xdr:col>
          <xdr:colOff>0</xdr:colOff>
          <xdr:row>25</xdr:row>
          <xdr:rowOff>243840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26</xdr:row>
          <xdr:rowOff>30480</xdr:rowOff>
        </xdr:from>
        <xdr:to>
          <xdr:col>0</xdr:col>
          <xdr:colOff>182880</xdr:colOff>
          <xdr:row>26</xdr:row>
          <xdr:rowOff>220980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30480</xdr:rowOff>
        </xdr:from>
        <xdr:to>
          <xdr:col>1</xdr:col>
          <xdr:colOff>7620</xdr:colOff>
          <xdr:row>27</xdr:row>
          <xdr:rowOff>213360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28</xdr:row>
          <xdr:rowOff>30480</xdr:rowOff>
        </xdr:from>
        <xdr:to>
          <xdr:col>1</xdr:col>
          <xdr:colOff>0</xdr:colOff>
          <xdr:row>28</xdr:row>
          <xdr:rowOff>198120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25</xdr:row>
      <xdr:rowOff>236220</xdr:rowOff>
    </xdr:from>
    <xdr:to>
      <xdr:col>3</xdr:col>
      <xdr:colOff>320040</xdr:colOff>
      <xdr:row>25</xdr:row>
      <xdr:rowOff>236220</xdr:rowOff>
    </xdr:to>
    <xdr:cxnSp macro="">
      <xdr:nvCxnSpPr>
        <xdr:cNvPr id="45" name="直線コネクタ 44"/>
        <xdr:cNvCxnSpPr/>
      </xdr:nvCxnSpPr>
      <xdr:spPr>
        <a:xfrm>
          <a:off x="2339340" y="658368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45720</xdr:colOff>
      <xdr:row>26</xdr:row>
      <xdr:rowOff>243840</xdr:rowOff>
    </xdr:from>
    <xdr:to>
      <xdr:col>3</xdr:col>
      <xdr:colOff>327660</xdr:colOff>
      <xdr:row>26</xdr:row>
      <xdr:rowOff>243840</xdr:rowOff>
    </xdr:to>
    <xdr:cxnSp macro="">
      <xdr:nvCxnSpPr>
        <xdr:cNvPr id="46" name="直線コネクタ 45"/>
        <xdr:cNvCxnSpPr/>
      </xdr:nvCxnSpPr>
      <xdr:spPr>
        <a:xfrm>
          <a:off x="2346960" y="6850380"/>
          <a:ext cx="28194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22</xdr:row>
      <xdr:rowOff>236220</xdr:rowOff>
    </xdr:from>
    <xdr:to>
      <xdr:col>6</xdr:col>
      <xdr:colOff>235226</xdr:colOff>
      <xdr:row>22</xdr:row>
      <xdr:rowOff>236221</xdr:rowOff>
    </xdr:to>
    <xdr:cxnSp macro="">
      <xdr:nvCxnSpPr>
        <xdr:cNvPr id="47" name="直線コネクタ 46"/>
        <xdr:cNvCxnSpPr/>
      </xdr:nvCxnSpPr>
      <xdr:spPr>
        <a:xfrm>
          <a:off x="3002280" y="5806440"/>
          <a:ext cx="46382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xdr:colOff>
      <xdr:row>28</xdr:row>
      <xdr:rowOff>243840</xdr:rowOff>
    </xdr:from>
    <xdr:to>
      <xdr:col>6</xdr:col>
      <xdr:colOff>304800</xdr:colOff>
      <xdr:row>28</xdr:row>
      <xdr:rowOff>243840</xdr:rowOff>
    </xdr:to>
    <xdr:cxnSp macro="">
      <xdr:nvCxnSpPr>
        <xdr:cNvPr id="58" name="直線コネクタ 57"/>
        <xdr:cNvCxnSpPr/>
      </xdr:nvCxnSpPr>
      <xdr:spPr>
        <a:xfrm>
          <a:off x="3078480" y="7368540"/>
          <a:ext cx="55626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22860</xdr:colOff>
          <xdr:row>31</xdr:row>
          <xdr:rowOff>22860</xdr:rowOff>
        </xdr:from>
        <xdr:to>
          <xdr:col>0</xdr:col>
          <xdr:colOff>190500</xdr:colOff>
          <xdr:row>32</xdr:row>
          <xdr:rowOff>15240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xdr:row>
          <xdr:rowOff>22860</xdr:rowOff>
        </xdr:from>
        <xdr:to>
          <xdr:col>1</xdr:col>
          <xdr:colOff>22860</xdr:colOff>
          <xdr:row>32</xdr:row>
          <xdr:rowOff>160020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33</xdr:row>
          <xdr:rowOff>22860</xdr:rowOff>
        </xdr:from>
        <xdr:to>
          <xdr:col>0</xdr:col>
          <xdr:colOff>190500</xdr:colOff>
          <xdr:row>33</xdr:row>
          <xdr:rowOff>152400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34</xdr:row>
          <xdr:rowOff>22860</xdr:rowOff>
        </xdr:from>
        <xdr:to>
          <xdr:col>0</xdr:col>
          <xdr:colOff>190500</xdr:colOff>
          <xdr:row>34</xdr:row>
          <xdr:rowOff>152400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22860</xdr:rowOff>
        </xdr:from>
        <xdr:to>
          <xdr:col>0</xdr:col>
          <xdr:colOff>190500</xdr:colOff>
          <xdr:row>35</xdr:row>
          <xdr:rowOff>167640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22860</xdr:rowOff>
        </xdr:from>
        <xdr:to>
          <xdr:col>0</xdr:col>
          <xdr:colOff>190500</xdr:colOff>
          <xdr:row>36</xdr:row>
          <xdr:rowOff>160020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238542</xdr:colOff>
      <xdr:row>27</xdr:row>
      <xdr:rowOff>218660</xdr:rowOff>
    </xdr:from>
    <xdr:to>
      <xdr:col>7</xdr:col>
      <xdr:colOff>165655</xdr:colOff>
      <xdr:row>27</xdr:row>
      <xdr:rowOff>218661</xdr:rowOff>
    </xdr:to>
    <xdr:cxnSp macro="">
      <xdr:nvCxnSpPr>
        <xdr:cNvPr id="2" name="直線コネクタ 1"/>
        <xdr:cNvCxnSpPr/>
      </xdr:nvCxnSpPr>
      <xdr:spPr>
        <a:xfrm>
          <a:off x="2974122" y="6962360"/>
          <a:ext cx="757693"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45720</xdr:colOff>
          <xdr:row>17</xdr:row>
          <xdr:rowOff>45720</xdr:rowOff>
        </xdr:from>
        <xdr:to>
          <xdr:col>5</xdr:col>
          <xdr:colOff>205740</xdr:colOff>
          <xdr:row>17</xdr:row>
          <xdr:rowOff>175260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45720</xdr:rowOff>
        </xdr:from>
        <xdr:to>
          <xdr:col>8</xdr:col>
          <xdr:colOff>160020</xdr:colOff>
          <xdr:row>17</xdr:row>
          <xdr:rowOff>167640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18</xdr:row>
          <xdr:rowOff>38100</xdr:rowOff>
        </xdr:from>
        <xdr:to>
          <xdr:col>5</xdr:col>
          <xdr:colOff>236220</xdr:colOff>
          <xdr:row>18</xdr:row>
          <xdr:rowOff>175260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30480</xdr:rowOff>
        </xdr:from>
        <xdr:to>
          <xdr:col>8</xdr:col>
          <xdr:colOff>167640</xdr:colOff>
          <xdr:row>18</xdr:row>
          <xdr:rowOff>175260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22860</xdr:rowOff>
        </xdr:from>
        <xdr:to>
          <xdr:col>5</xdr:col>
          <xdr:colOff>220980</xdr:colOff>
          <xdr:row>19</xdr:row>
          <xdr:rowOff>175260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30480</xdr:rowOff>
        </xdr:from>
        <xdr:to>
          <xdr:col>0</xdr:col>
          <xdr:colOff>182880</xdr:colOff>
          <xdr:row>22</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30</xdr:row>
          <xdr:rowOff>15240</xdr:rowOff>
        </xdr:from>
        <xdr:to>
          <xdr:col>0</xdr:col>
          <xdr:colOff>167640</xdr:colOff>
          <xdr:row>30</xdr:row>
          <xdr:rowOff>152400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19879</xdr:colOff>
      <xdr:row>48</xdr:row>
      <xdr:rowOff>53010</xdr:rowOff>
    </xdr:from>
    <xdr:to>
      <xdr:col>13</xdr:col>
      <xdr:colOff>501264</xdr:colOff>
      <xdr:row>48</xdr:row>
      <xdr:rowOff>59636</xdr:rowOff>
    </xdr:to>
    <xdr:cxnSp macro="">
      <xdr:nvCxnSpPr>
        <xdr:cNvPr id="19" name="直線コネクタ 18"/>
        <xdr:cNvCxnSpPr/>
      </xdr:nvCxnSpPr>
      <xdr:spPr>
        <a:xfrm>
          <a:off x="19879" y="10400970"/>
          <a:ext cx="7522265" cy="6626"/>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95747</xdr:colOff>
      <xdr:row>22</xdr:row>
      <xdr:rowOff>210046</xdr:rowOff>
    </xdr:from>
    <xdr:to>
      <xdr:col>6</xdr:col>
      <xdr:colOff>254773</xdr:colOff>
      <xdr:row>22</xdr:row>
      <xdr:rowOff>210047</xdr:rowOff>
    </xdr:to>
    <xdr:cxnSp macro="">
      <xdr:nvCxnSpPr>
        <xdr:cNvPr id="20" name="直線コネクタ 19"/>
        <xdr:cNvCxnSpPr/>
      </xdr:nvCxnSpPr>
      <xdr:spPr>
        <a:xfrm>
          <a:off x="3044687" y="5688826"/>
          <a:ext cx="41810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80506</xdr:colOff>
      <xdr:row>23</xdr:row>
      <xdr:rowOff>233898</xdr:rowOff>
    </xdr:from>
    <xdr:to>
      <xdr:col>6</xdr:col>
      <xdr:colOff>239532</xdr:colOff>
      <xdr:row>23</xdr:row>
      <xdr:rowOff>233899</xdr:rowOff>
    </xdr:to>
    <xdr:cxnSp macro="">
      <xdr:nvCxnSpPr>
        <xdr:cNvPr id="21" name="直線コネクタ 20"/>
        <xdr:cNvCxnSpPr/>
      </xdr:nvCxnSpPr>
      <xdr:spPr>
        <a:xfrm>
          <a:off x="2930386" y="6139398"/>
          <a:ext cx="418106"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6631</xdr:colOff>
      <xdr:row>24</xdr:row>
      <xdr:rowOff>225277</xdr:rowOff>
    </xdr:from>
    <xdr:to>
      <xdr:col>4</xdr:col>
      <xdr:colOff>92765</xdr:colOff>
      <xdr:row>24</xdr:row>
      <xdr:rowOff>225287</xdr:rowOff>
    </xdr:to>
    <xdr:cxnSp macro="">
      <xdr:nvCxnSpPr>
        <xdr:cNvPr id="22" name="直線コネクタ 21"/>
        <xdr:cNvCxnSpPr/>
      </xdr:nvCxnSpPr>
      <xdr:spPr>
        <a:xfrm>
          <a:off x="2406931" y="6191737"/>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231914</xdr:colOff>
      <xdr:row>28</xdr:row>
      <xdr:rowOff>225284</xdr:rowOff>
    </xdr:from>
    <xdr:to>
      <xdr:col>7</xdr:col>
      <xdr:colOff>159027</xdr:colOff>
      <xdr:row>28</xdr:row>
      <xdr:rowOff>225285</xdr:rowOff>
    </xdr:to>
    <xdr:cxnSp macro="">
      <xdr:nvCxnSpPr>
        <xdr:cNvPr id="23" name="直線コネクタ 22"/>
        <xdr:cNvCxnSpPr/>
      </xdr:nvCxnSpPr>
      <xdr:spPr>
        <a:xfrm>
          <a:off x="2967494" y="7228064"/>
          <a:ext cx="757693" cy="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6626</xdr:colOff>
      <xdr:row>25</xdr:row>
      <xdr:rowOff>238536</xdr:rowOff>
    </xdr:from>
    <xdr:to>
      <xdr:col>4</xdr:col>
      <xdr:colOff>92760</xdr:colOff>
      <xdr:row>25</xdr:row>
      <xdr:rowOff>238546</xdr:rowOff>
    </xdr:to>
    <xdr:cxnSp macro="">
      <xdr:nvCxnSpPr>
        <xdr:cNvPr id="24" name="直線コネクタ 23"/>
        <xdr:cNvCxnSpPr/>
      </xdr:nvCxnSpPr>
      <xdr:spPr>
        <a:xfrm>
          <a:off x="2406926" y="6464076"/>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6626</xdr:colOff>
      <xdr:row>26</xdr:row>
      <xdr:rowOff>225284</xdr:rowOff>
    </xdr:from>
    <xdr:to>
      <xdr:col>4</xdr:col>
      <xdr:colOff>92760</xdr:colOff>
      <xdr:row>26</xdr:row>
      <xdr:rowOff>225294</xdr:rowOff>
    </xdr:to>
    <xdr:cxnSp macro="">
      <xdr:nvCxnSpPr>
        <xdr:cNvPr id="25" name="直線コネクタ 24"/>
        <xdr:cNvCxnSpPr/>
      </xdr:nvCxnSpPr>
      <xdr:spPr>
        <a:xfrm>
          <a:off x="2406926" y="6709904"/>
          <a:ext cx="421414" cy="1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22860</xdr:colOff>
          <xdr:row>23</xdr:row>
          <xdr:rowOff>30480</xdr:rowOff>
        </xdr:from>
        <xdr:to>
          <xdr:col>0</xdr:col>
          <xdr:colOff>182880</xdr:colOff>
          <xdr:row>23</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24</xdr:row>
          <xdr:rowOff>30480</xdr:rowOff>
        </xdr:from>
        <xdr:to>
          <xdr:col>0</xdr:col>
          <xdr:colOff>182880</xdr:colOff>
          <xdr:row>24</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30480</xdr:rowOff>
        </xdr:from>
        <xdr:to>
          <xdr:col>0</xdr:col>
          <xdr:colOff>182880</xdr:colOff>
          <xdr:row>25</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26</xdr:row>
          <xdr:rowOff>30480</xdr:rowOff>
        </xdr:from>
        <xdr:to>
          <xdr:col>0</xdr:col>
          <xdr:colOff>182880</xdr:colOff>
          <xdr:row>26</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27</xdr:row>
          <xdr:rowOff>30480</xdr:rowOff>
        </xdr:from>
        <xdr:to>
          <xdr:col>0</xdr:col>
          <xdr:colOff>182880</xdr:colOff>
          <xdr:row>27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28</xdr:row>
          <xdr:rowOff>30480</xdr:rowOff>
        </xdr:from>
        <xdr:to>
          <xdr:col>0</xdr:col>
          <xdr:colOff>182880</xdr:colOff>
          <xdr:row>28</xdr:row>
          <xdr:rowOff>220980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220980</xdr:colOff>
      <xdr:row>2</xdr:row>
      <xdr:rowOff>0</xdr:rowOff>
    </xdr:from>
    <xdr:to>
      <xdr:col>10</xdr:col>
      <xdr:colOff>243839</xdr:colOff>
      <xdr:row>3</xdr:row>
      <xdr:rowOff>152400</xdr:rowOff>
    </xdr:to>
    <xdr:sp macro="" textlink="">
      <xdr:nvSpPr>
        <xdr:cNvPr id="3" name="テキスト ボックス 2"/>
        <xdr:cNvSpPr txBox="1"/>
      </xdr:nvSpPr>
      <xdr:spPr>
        <a:xfrm>
          <a:off x="3429000" y="609600"/>
          <a:ext cx="1546859" cy="4114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nSpc>
              <a:spcPts val="1080"/>
            </a:lnSpc>
          </a:pPr>
          <a:r>
            <a:rPr lang="ja-JP" altLang="en-US" sz="900" b="0" i="0" u="none" strike="noStrike" baseline="0" smtClean="0">
              <a:solidFill>
                <a:schemeClr val="accent1">
                  <a:lumMod val="50000"/>
                </a:schemeClr>
              </a:solidFill>
              <a:latin typeface="+mn-lt"/>
              <a:ea typeface="+mn-ea"/>
              <a:cs typeface="+mn-cs"/>
            </a:rPr>
            <a:t>提出年月日を記入してください。</a:t>
          </a:r>
          <a:endParaRPr kumimoji="1" lang="ja-JP" altLang="en-US" sz="900">
            <a:solidFill>
              <a:schemeClr val="accent1">
                <a:lumMod val="50000"/>
              </a:schemeClr>
            </a:solidFill>
          </a:endParaRPr>
        </a:p>
      </xdr:txBody>
    </xdr:sp>
    <xdr:clientData/>
  </xdr:twoCellAnchor>
  <xdr:twoCellAnchor>
    <xdr:from>
      <xdr:col>10</xdr:col>
      <xdr:colOff>243839</xdr:colOff>
      <xdr:row>2</xdr:row>
      <xdr:rowOff>152400</xdr:rowOff>
    </xdr:from>
    <xdr:to>
      <xdr:col>11</xdr:col>
      <xdr:colOff>274320</xdr:colOff>
      <xdr:row>2</xdr:row>
      <xdr:rowOff>205740</xdr:rowOff>
    </xdr:to>
    <xdr:cxnSp macro="">
      <xdr:nvCxnSpPr>
        <xdr:cNvPr id="43" name="直線矢印コネクタ 42"/>
        <xdr:cNvCxnSpPr>
          <a:stCxn id="3" idx="3"/>
        </xdr:cNvCxnSpPr>
      </xdr:nvCxnSpPr>
      <xdr:spPr>
        <a:xfrm flipV="1">
          <a:off x="4975859" y="762000"/>
          <a:ext cx="373381" cy="5334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5</xdr:row>
      <xdr:rowOff>236220</xdr:rowOff>
    </xdr:from>
    <xdr:to>
      <xdr:col>8</xdr:col>
      <xdr:colOff>91440</xdr:colOff>
      <xdr:row>8</xdr:row>
      <xdr:rowOff>45720</xdr:rowOff>
    </xdr:to>
    <xdr:sp macro="" textlink="">
      <xdr:nvSpPr>
        <xdr:cNvPr id="49" name="テキスト ボックス 48"/>
        <xdr:cNvSpPr txBox="1"/>
      </xdr:nvSpPr>
      <xdr:spPr>
        <a:xfrm>
          <a:off x="2628900" y="1790700"/>
          <a:ext cx="1485900" cy="5257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nSpc>
              <a:spcPts val="1080"/>
            </a:lnSpc>
          </a:pPr>
          <a:r>
            <a:rPr lang="ja-JP" altLang="en-US" sz="900" b="0" i="0" u="none" strike="noStrike" baseline="0" smtClean="0">
              <a:solidFill>
                <a:schemeClr val="accent1">
                  <a:lumMod val="50000"/>
                </a:schemeClr>
              </a:solidFill>
              <a:latin typeface="+mn-lt"/>
              <a:ea typeface="+mn-ea"/>
              <a:cs typeface="+mn-cs"/>
            </a:rPr>
            <a:t>申請者氏名と添付書類（見積書等）の氏名が一致していること。</a:t>
          </a:r>
          <a:endParaRPr kumimoji="1" lang="ja-JP" altLang="en-US" sz="900">
            <a:solidFill>
              <a:schemeClr val="accent1">
                <a:lumMod val="50000"/>
              </a:schemeClr>
            </a:solidFill>
          </a:endParaRPr>
        </a:p>
      </xdr:txBody>
    </xdr:sp>
    <xdr:clientData/>
  </xdr:twoCellAnchor>
  <xdr:twoCellAnchor>
    <xdr:from>
      <xdr:col>8</xdr:col>
      <xdr:colOff>99060</xdr:colOff>
      <xdr:row>7</xdr:row>
      <xdr:rowOff>198120</xdr:rowOff>
    </xdr:from>
    <xdr:to>
      <xdr:col>9</xdr:col>
      <xdr:colOff>441960</xdr:colOff>
      <xdr:row>7</xdr:row>
      <xdr:rowOff>228600</xdr:rowOff>
    </xdr:to>
    <xdr:cxnSp macro="">
      <xdr:nvCxnSpPr>
        <xdr:cNvPr id="50" name="直線矢印コネクタ 49"/>
        <xdr:cNvCxnSpPr/>
      </xdr:nvCxnSpPr>
      <xdr:spPr>
        <a:xfrm flipV="1">
          <a:off x="4198620" y="2011680"/>
          <a:ext cx="617220" cy="3048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550456</xdr:colOff>
      <xdr:row>14</xdr:row>
      <xdr:rowOff>251460</xdr:rowOff>
    </xdr:from>
    <xdr:to>
      <xdr:col>2</xdr:col>
      <xdr:colOff>914399</xdr:colOff>
      <xdr:row>17</xdr:row>
      <xdr:rowOff>160020</xdr:rowOff>
    </xdr:to>
    <xdr:sp macro="" textlink="">
      <xdr:nvSpPr>
        <xdr:cNvPr id="53" name="テキスト ボックス 52"/>
        <xdr:cNvSpPr txBox="1"/>
      </xdr:nvSpPr>
      <xdr:spPr>
        <a:xfrm>
          <a:off x="756196" y="3909060"/>
          <a:ext cx="1423123" cy="6858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marL="0" indent="0">
            <a:lnSpc>
              <a:spcPts val="1080"/>
            </a:lnSpc>
          </a:pPr>
          <a:r>
            <a:rPr lang="ja-JP" altLang="en-US" sz="900" b="0" i="0" u="none" strike="noStrike" baseline="0" smtClean="0">
              <a:solidFill>
                <a:schemeClr val="accent1">
                  <a:lumMod val="50000"/>
                </a:schemeClr>
              </a:solidFill>
              <a:latin typeface="+mn-lt"/>
              <a:ea typeface="+mn-ea"/>
              <a:cs typeface="+mn-cs"/>
            </a:rPr>
            <a:t>申請日から２週間以上先の日付。</a:t>
          </a:r>
        </a:p>
        <a:p>
          <a:pPr marL="0" indent="0">
            <a:lnSpc>
              <a:spcPts val="1080"/>
            </a:lnSpc>
          </a:pPr>
          <a:r>
            <a:rPr lang="ja-JP" altLang="en-US" sz="900" b="0" i="0" u="none" strike="noStrike" baseline="0" smtClean="0">
              <a:solidFill>
                <a:schemeClr val="accent1">
                  <a:lumMod val="50000"/>
                </a:schemeClr>
              </a:solidFill>
              <a:latin typeface="+mn-lt"/>
              <a:ea typeface="+mn-ea"/>
              <a:cs typeface="+mn-cs"/>
            </a:rPr>
            <a:t>建売の場合は引渡予定日と同一の日付を記入する。</a:t>
          </a:r>
          <a:endParaRPr lang="ja-JP" altLang="en-US" sz="900" b="0" i="0" u="none" strike="noStrike" baseline="0">
            <a:solidFill>
              <a:schemeClr val="accent1">
                <a:lumMod val="50000"/>
              </a:schemeClr>
            </a:solidFill>
            <a:latin typeface="+mn-lt"/>
            <a:ea typeface="+mn-ea"/>
            <a:cs typeface="+mn-cs"/>
          </a:endParaRPr>
        </a:p>
      </xdr:txBody>
    </xdr:sp>
    <xdr:clientData/>
  </xdr:twoCellAnchor>
  <xdr:twoCellAnchor>
    <xdr:from>
      <xdr:col>2</xdr:col>
      <xdr:colOff>914400</xdr:colOff>
      <xdr:row>13</xdr:row>
      <xdr:rowOff>152400</xdr:rowOff>
    </xdr:from>
    <xdr:to>
      <xdr:col>3</xdr:col>
      <xdr:colOff>289560</xdr:colOff>
      <xdr:row>14</xdr:row>
      <xdr:rowOff>243840</xdr:rowOff>
    </xdr:to>
    <xdr:cxnSp macro="">
      <xdr:nvCxnSpPr>
        <xdr:cNvPr id="54" name="直線矢印コネクタ 53"/>
        <xdr:cNvCxnSpPr/>
      </xdr:nvCxnSpPr>
      <xdr:spPr>
        <a:xfrm flipV="1">
          <a:off x="2179320" y="3550920"/>
          <a:ext cx="434340" cy="3505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108496</xdr:colOff>
      <xdr:row>15</xdr:row>
      <xdr:rowOff>30480</xdr:rowOff>
    </xdr:from>
    <xdr:to>
      <xdr:col>10</xdr:col>
      <xdr:colOff>327659</xdr:colOff>
      <xdr:row>16</xdr:row>
      <xdr:rowOff>53340</xdr:rowOff>
    </xdr:to>
    <xdr:sp macro="" textlink="">
      <xdr:nvSpPr>
        <xdr:cNvPr id="58" name="テキスト ボックス 57"/>
        <xdr:cNvSpPr txBox="1"/>
      </xdr:nvSpPr>
      <xdr:spPr>
        <a:xfrm>
          <a:off x="4284256" y="3947160"/>
          <a:ext cx="775423" cy="28194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下の枠外参照</a:t>
          </a:r>
        </a:p>
      </xdr:txBody>
    </xdr:sp>
    <xdr:clientData/>
  </xdr:twoCellAnchor>
  <xdr:twoCellAnchor>
    <xdr:from>
      <xdr:col>7</xdr:col>
      <xdr:colOff>396240</xdr:colOff>
      <xdr:row>15</xdr:row>
      <xdr:rowOff>175260</xdr:rowOff>
    </xdr:from>
    <xdr:to>
      <xdr:col>9</xdr:col>
      <xdr:colOff>99060</xdr:colOff>
      <xdr:row>15</xdr:row>
      <xdr:rowOff>220980</xdr:rowOff>
    </xdr:to>
    <xdr:cxnSp macro="">
      <xdr:nvCxnSpPr>
        <xdr:cNvPr id="59" name="直線矢印コネクタ 58"/>
        <xdr:cNvCxnSpPr/>
      </xdr:nvCxnSpPr>
      <xdr:spPr>
        <a:xfrm flipH="1" flipV="1">
          <a:off x="3962400" y="4259580"/>
          <a:ext cx="510540" cy="457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319668</xdr:colOff>
      <xdr:row>14</xdr:row>
      <xdr:rowOff>236220</xdr:rowOff>
    </xdr:from>
    <xdr:to>
      <xdr:col>13</xdr:col>
      <xdr:colOff>289560</xdr:colOff>
      <xdr:row>19</xdr:row>
      <xdr:rowOff>144780</xdr:rowOff>
    </xdr:to>
    <xdr:sp macro="" textlink="">
      <xdr:nvSpPr>
        <xdr:cNvPr id="62" name="テキスト ボックス 61"/>
        <xdr:cNvSpPr txBox="1"/>
      </xdr:nvSpPr>
      <xdr:spPr>
        <a:xfrm>
          <a:off x="5394588" y="3893820"/>
          <a:ext cx="1661532" cy="108204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各システム補助金額</a:t>
          </a:r>
          <a:r>
            <a:rPr lang="en-US" altLang="ja-JP" sz="900" b="0" i="0" u="none" strike="noStrike" baseline="0">
              <a:solidFill>
                <a:schemeClr val="accent1">
                  <a:lumMod val="50000"/>
                </a:schemeClr>
              </a:solidFill>
              <a:latin typeface="+mn-lt"/>
              <a:ea typeface="+mn-ea"/>
              <a:cs typeface="+mn-cs"/>
            </a:rPr>
            <a:t>(</a:t>
          </a:r>
          <a:r>
            <a:rPr lang="ja-JP" altLang="en-US" sz="900" b="0" i="0" u="none" strike="noStrike" baseline="0">
              <a:solidFill>
                <a:schemeClr val="accent1">
                  <a:lumMod val="50000"/>
                </a:schemeClr>
              </a:solidFill>
              <a:latin typeface="+mn-lt"/>
              <a:ea typeface="+mn-ea"/>
              <a:cs typeface="+mn-cs"/>
            </a:rPr>
            <a:t>千円未満切り捨て）の合計額。</a:t>
          </a:r>
          <a:endParaRPr lang="en-US" altLang="ja-JP" sz="900" b="0" i="0" u="none" strike="noStrike" baseline="0">
            <a:solidFill>
              <a:schemeClr val="accent1">
                <a:lumMod val="50000"/>
              </a:schemeClr>
            </a:solidFill>
            <a:latin typeface="+mn-lt"/>
            <a:ea typeface="+mn-ea"/>
            <a:cs typeface="+mn-cs"/>
          </a:endParaRPr>
        </a:p>
        <a:p>
          <a:pPr marL="0" indent="0">
            <a:lnSpc>
              <a:spcPts val="1080"/>
            </a:lnSpc>
          </a:pPr>
          <a:r>
            <a:rPr lang="en-US" altLang="ja-JP" sz="900" b="0" i="0" u="none" strike="noStrike" baseline="0">
              <a:solidFill>
                <a:schemeClr val="accent1">
                  <a:lumMod val="50000"/>
                </a:schemeClr>
              </a:solidFill>
              <a:latin typeface="+mn-lt"/>
              <a:ea typeface="+mn-ea"/>
              <a:cs typeface="+mn-cs"/>
            </a:rPr>
            <a:t>EXCEL</a:t>
          </a:r>
          <a:r>
            <a:rPr lang="ja-JP" altLang="en-US" sz="900" b="0" i="0" u="none" strike="noStrike" baseline="0">
              <a:solidFill>
                <a:schemeClr val="accent1">
                  <a:lumMod val="50000"/>
                </a:schemeClr>
              </a:solidFill>
              <a:latin typeface="+mn-lt"/>
              <a:ea typeface="+mn-ea"/>
              <a:cs typeface="+mn-cs"/>
            </a:rPr>
            <a:t>にて作成する場合は、</a:t>
          </a:r>
          <a:r>
            <a:rPr lang="ja-JP" altLang="ja-JP" sz="900" b="1" i="0" u="none" strike="noStrike" baseline="0">
              <a:solidFill>
                <a:schemeClr val="accent1">
                  <a:lumMod val="50000"/>
                </a:schemeClr>
              </a:solidFill>
              <a:latin typeface="+mn-lt"/>
              <a:ea typeface="+mn-ea"/>
              <a:cs typeface="+mn-cs"/>
            </a:rPr>
            <a:t>自動計算</a:t>
          </a:r>
          <a:r>
            <a:rPr lang="ja-JP" altLang="ja-JP" sz="900" b="0" i="0" u="none" strike="noStrike" baseline="0">
              <a:solidFill>
                <a:schemeClr val="accent1">
                  <a:lumMod val="50000"/>
                </a:schemeClr>
              </a:solidFill>
              <a:latin typeface="+mn-lt"/>
              <a:ea typeface="+mn-ea"/>
              <a:cs typeface="+mn-cs"/>
            </a:rPr>
            <a:t>のため、</a:t>
          </a:r>
          <a:r>
            <a:rPr lang="ja-JP" altLang="en-US" sz="900" b="1" i="0" u="none" strike="noStrike" baseline="0">
              <a:solidFill>
                <a:schemeClr val="accent1">
                  <a:lumMod val="50000"/>
                </a:schemeClr>
              </a:solidFill>
              <a:latin typeface="+mn-lt"/>
              <a:ea typeface="+mn-ea"/>
              <a:cs typeface="+mn-cs"/>
            </a:rPr>
            <a:t>入力不要</a:t>
          </a:r>
          <a:r>
            <a:rPr lang="ja-JP" altLang="en-US" sz="900" b="0" i="0" u="none" strike="noStrike" baseline="0">
              <a:solidFill>
                <a:schemeClr val="accent1">
                  <a:lumMod val="50000"/>
                </a:schemeClr>
              </a:solidFill>
              <a:latin typeface="+mn-lt"/>
              <a:ea typeface="+mn-ea"/>
              <a:cs typeface="+mn-cs"/>
            </a:rPr>
            <a:t>。</a:t>
          </a:r>
          <a:endParaRPr lang="en-US" altLang="ja-JP" sz="900" b="0" i="0" u="none" strike="noStrike" baseline="0">
            <a:solidFill>
              <a:schemeClr val="accent1">
                <a:lumMod val="50000"/>
              </a:schemeClr>
            </a:solidFill>
            <a:latin typeface="+mn-lt"/>
            <a:ea typeface="+mn-ea"/>
            <a:cs typeface="+mn-cs"/>
          </a:endParaRPr>
        </a:p>
        <a:p>
          <a:pPr marL="0" indent="0">
            <a:lnSpc>
              <a:spcPts val="1080"/>
            </a:lnSpc>
          </a:pPr>
          <a:r>
            <a:rPr lang="ja-JP" altLang="en-US" sz="900" b="0" i="0" u="none" strike="noStrike" baseline="0">
              <a:solidFill>
                <a:schemeClr val="accent1">
                  <a:lumMod val="50000"/>
                </a:schemeClr>
              </a:solidFill>
              <a:latin typeface="+mn-lt"/>
              <a:ea typeface="+mn-ea"/>
              <a:cs typeface="+mn-cs"/>
            </a:rPr>
            <a:t>紙で記入する場合は、合計額に誤りの無いよう注意して記入してください。</a:t>
          </a:r>
        </a:p>
      </xdr:txBody>
    </xdr:sp>
    <xdr:clientData/>
  </xdr:twoCellAnchor>
  <xdr:twoCellAnchor>
    <xdr:from>
      <xdr:col>8</xdr:col>
      <xdr:colOff>160020</xdr:colOff>
      <xdr:row>16</xdr:row>
      <xdr:rowOff>160020</xdr:rowOff>
    </xdr:from>
    <xdr:to>
      <xdr:col>11</xdr:col>
      <xdr:colOff>312420</xdr:colOff>
      <xdr:row>17</xdr:row>
      <xdr:rowOff>99060</xdr:rowOff>
    </xdr:to>
    <xdr:cxnSp macro="">
      <xdr:nvCxnSpPr>
        <xdr:cNvPr id="63" name="直線矢印コネクタ 62"/>
        <xdr:cNvCxnSpPr/>
      </xdr:nvCxnSpPr>
      <xdr:spPr>
        <a:xfrm flipH="1" flipV="1">
          <a:off x="4259580" y="4503420"/>
          <a:ext cx="1325880" cy="1981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xdr:colOff>
      <xdr:row>27</xdr:row>
      <xdr:rowOff>7620</xdr:rowOff>
    </xdr:from>
    <xdr:to>
      <xdr:col>2</xdr:col>
      <xdr:colOff>982980</xdr:colOff>
      <xdr:row>28</xdr:row>
      <xdr:rowOff>15240</xdr:rowOff>
    </xdr:to>
    <xdr:sp macro="" textlink="">
      <xdr:nvSpPr>
        <xdr:cNvPr id="65" name="テキスト ボックス 64"/>
        <xdr:cNvSpPr txBox="1"/>
      </xdr:nvSpPr>
      <xdr:spPr>
        <a:xfrm>
          <a:off x="228600" y="6949440"/>
          <a:ext cx="1866900" cy="2667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indent="0"/>
          <a:r>
            <a:rPr lang="ja-JP" altLang="en-US" sz="900" b="0" i="0" u="none" strike="noStrike" baseline="0">
              <a:solidFill>
                <a:schemeClr val="accent1">
                  <a:lumMod val="50000"/>
                </a:schemeClr>
              </a:solidFill>
              <a:latin typeface="+mn-lt"/>
              <a:ea typeface="+mn-ea"/>
              <a:cs typeface="+mn-cs"/>
            </a:rPr>
            <a:t>添付書類の確認にご活用ください。</a:t>
          </a:r>
        </a:p>
      </xdr:txBody>
    </xdr:sp>
    <xdr:clientData/>
  </xdr:twoCellAnchor>
  <xdr:twoCellAnchor>
    <xdr:from>
      <xdr:col>0</xdr:col>
      <xdr:colOff>182880</xdr:colOff>
      <xdr:row>28</xdr:row>
      <xdr:rowOff>30480</xdr:rowOff>
    </xdr:from>
    <xdr:to>
      <xdr:col>1</xdr:col>
      <xdr:colOff>228600</xdr:colOff>
      <xdr:row>30</xdr:row>
      <xdr:rowOff>60960</xdr:rowOff>
    </xdr:to>
    <xdr:cxnSp macro="">
      <xdr:nvCxnSpPr>
        <xdr:cNvPr id="66" name="直線矢印コネクタ 65"/>
        <xdr:cNvCxnSpPr/>
      </xdr:nvCxnSpPr>
      <xdr:spPr>
        <a:xfrm flipH="1">
          <a:off x="182880" y="7063740"/>
          <a:ext cx="251460" cy="47244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289560</xdr:colOff>
      <xdr:row>20</xdr:row>
      <xdr:rowOff>7620</xdr:rowOff>
    </xdr:from>
    <xdr:to>
      <xdr:col>13</xdr:col>
      <xdr:colOff>289560</xdr:colOff>
      <xdr:row>27</xdr:row>
      <xdr:rowOff>160020</xdr:rowOff>
    </xdr:to>
    <xdr:sp macro="" textlink="">
      <xdr:nvSpPr>
        <xdr:cNvPr id="2048" name="テキスト ボックス 2047"/>
        <xdr:cNvSpPr txBox="1"/>
      </xdr:nvSpPr>
      <xdr:spPr>
        <a:xfrm>
          <a:off x="5364480" y="5036820"/>
          <a:ext cx="1691640" cy="189738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80"/>
            </a:lnSpc>
          </a:pPr>
          <a:r>
            <a:rPr kumimoji="1" lang="ja-JP" altLang="en-US" sz="900">
              <a:solidFill>
                <a:schemeClr val="accent1">
                  <a:lumMod val="50000"/>
                </a:schemeClr>
              </a:solidFill>
            </a:rPr>
            <a:t>小数点第２位まで記入（３位以下は四捨五入）</a:t>
          </a:r>
        </a:p>
        <a:p>
          <a:pPr>
            <a:lnSpc>
              <a:spcPts val="1080"/>
            </a:lnSpc>
          </a:pPr>
          <a:r>
            <a:rPr kumimoji="1" lang="en-US" altLang="ja-JP" sz="900">
              <a:solidFill>
                <a:schemeClr val="accent1">
                  <a:lumMod val="50000"/>
                </a:schemeClr>
              </a:solidFill>
            </a:rPr>
            <a:t>※</a:t>
          </a:r>
          <a:r>
            <a:rPr kumimoji="1" lang="ja-JP" altLang="en-US" sz="900">
              <a:solidFill>
                <a:schemeClr val="accent1">
                  <a:lumMod val="50000"/>
                </a:schemeClr>
              </a:solidFill>
            </a:rPr>
            <a:t>モジュール毎に出力数が異なる場合は下記の通り計算</a:t>
          </a:r>
        </a:p>
        <a:p>
          <a:pPr>
            <a:lnSpc>
              <a:spcPts val="1080"/>
            </a:lnSpc>
          </a:pPr>
          <a:r>
            <a:rPr kumimoji="1" lang="ja-JP" altLang="en-US" sz="900">
              <a:solidFill>
                <a:schemeClr val="accent1">
                  <a:lumMod val="50000"/>
                </a:schemeClr>
              </a:solidFill>
            </a:rPr>
            <a:t>（例）</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0.223w</a:t>
          </a:r>
          <a:r>
            <a:rPr kumimoji="1" lang="ja-JP" altLang="en-US" sz="900">
              <a:solidFill>
                <a:schemeClr val="accent1">
                  <a:lumMod val="50000"/>
                </a:schemeClr>
              </a:solidFill>
            </a:rPr>
            <a:t>を９枚</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0.109w</a:t>
          </a:r>
          <a:r>
            <a:rPr kumimoji="1" lang="ja-JP" altLang="en-US" sz="900">
              <a:solidFill>
                <a:schemeClr val="accent1">
                  <a:lumMod val="50000"/>
                </a:schemeClr>
              </a:solidFill>
            </a:rPr>
            <a:t>を５枚</a:t>
          </a: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0.223×9</a:t>
          </a:r>
          <a:r>
            <a:rPr kumimoji="1" lang="ja-JP" altLang="en-US" sz="900">
              <a:solidFill>
                <a:schemeClr val="accent1">
                  <a:lumMod val="50000"/>
                </a:schemeClr>
              </a:solidFill>
            </a:rPr>
            <a:t>＝</a:t>
          </a:r>
          <a:r>
            <a:rPr kumimoji="1" lang="en-US" altLang="ja-JP" sz="900">
              <a:solidFill>
                <a:schemeClr val="accent1">
                  <a:lumMod val="50000"/>
                </a:schemeClr>
              </a:solidFill>
            </a:rPr>
            <a:t>2.007</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0.109×5</a:t>
          </a:r>
          <a:r>
            <a:rPr kumimoji="1" lang="ja-JP" altLang="en-US" sz="900">
              <a:solidFill>
                <a:schemeClr val="accent1">
                  <a:lumMod val="50000"/>
                </a:schemeClr>
              </a:solidFill>
            </a:rPr>
            <a:t>＝</a:t>
          </a:r>
          <a:r>
            <a:rPr kumimoji="1" lang="en-US" altLang="ja-JP" sz="900">
              <a:solidFill>
                <a:schemeClr val="accent1">
                  <a:lumMod val="50000"/>
                </a:schemeClr>
              </a:solidFill>
            </a:rPr>
            <a:t>0.545</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2.007</a:t>
          </a:r>
          <a:r>
            <a:rPr kumimoji="1" lang="ja-JP" altLang="en-US" sz="900">
              <a:solidFill>
                <a:schemeClr val="accent1">
                  <a:lumMod val="50000"/>
                </a:schemeClr>
              </a:solidFill>
            </a:rPr>
            <a:t>＋</a:t>
          </a:r>
          <a:r>
            <a:rPr kumimoji="1" lang="en-US" altLang="ja-JP" sz="900">
              <a:solidFill>
                <a:schemeClr val="accent1">
                  <a:lumMod val="50000"/>
                </a:schemeClr>
              </a:solidFill>
            </a:rPr>
            <a:t>0.545</a:t>
          </a:r>
          <a:r>
            <a:rPr kumimoji="1" lang="ja-JP" altLang="en-US" sz="900">
              <a:solidFill>
                <a:schemeClr val="accent1">
                  <a:lumMod val="50000"/>
                </a:schemeClr>
              </a:solidFill>
            </a:rPr>
            <a:t>＝</a:t>
          </a:r>
          <a:r>
            <a:rPr kumimoji="1" lang="en-US" altLang="ja-JP" sz="900">
              <a:solidFill>
                <a:schemeClr val="accent1">
                  <a:lumMod val="50000"/>
                </a:schemeClr>
              </a:solidFill>
            </a:rPr>
            <a:t>2.552</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3</a:t>
          </a:r>
          <a:r>
            <a:rPr kumimoji="1" lang="ja-JP" altLang="en-US" sz="900">
              <a:solidFill>
                <a:schemeClr val="accent1">
                  <a:lumMod val="50000"/>
                </a:schemeClr>
              </a:solidFill>
            </a:rPr>
            <a:t>位以下四捨五入により、</a:t>
          </a:r>
          <a:r>
            <a:rPr kumimoji="1" lang="en-US" altLang="ja-JP" sz="900">
              <a:solidFill>
                <a:schemeClr val="accent1">
                  <a:lumMod val="50000"/>
                </a:schemeClr>
              </a:solidFill>
            </a:rPr>
            <a:t>2.55</a:t>
          </a:r>
          <a:endParaRPr kumimoji="1" lang="ja-JP" altLang="en-US" sz="900">
            <a:solidFill>
              <a:schemeClr val="accent1">
                <a:lumMod val="50000"/>
              </a:schemeClr>
            </a:solidFill>
          </a:endParaRPr>
        </a:p>
        <a:p>
          <a:pPr>
            <a:lnSpc>
              <a:spcPts val="1080"/>
            </a:lnSpc>
          </a:pPr>
          <a:r>
            <a:rPr kumimoji="1" lang="ja-JP" altLang="en-US" sz="900">
              <a:solidFill>
                <a:schemeClr val="accent1">
                  <a:lumMod val="50000"/>
                </a:schemeClr>
              </a:solidFill>
            </a:rPr>
            <a:t>　→</a:t>
          </a:r>
          <a:r>
            <a:rPr kumimoji="1" lang="en-US" altLang="ja-JP" sz="900">
              <a:solidFill>
                <a:schemeClr val="accent1">
                  <a:lumMod val="50000"/>
                </a:schemeClr>
              </a:solidFill>
            </a:rPr>
            <a:t>2.55</a:t>
          </a:r>
          <a:r>
            <a:rPr kumimoji="1" lang="ja-JP" altLang="en-US" sz="900">
              <a:solidFill>
                <a:schemeClr val="accent1">
                  <a:lumMod val="50000"/>
                </a:schemeClr>
              </a:solidFill>
            </a:rPr>
            <a:t>と記入</a:t>
          </a:r>
        </a:p>
      </xdr:txBody>
    </xdr:sp>
    <xdr:clientData/>
  </xdr:twoCellAnchor>
  <xdr:twoCellAnchor>
    <xdr:from>
      <xdr:col>6</xdr:col>
      <xdr:colOff>213360</xdr:colOff>
      <xdr:row>20</xdr:row>
      <xdr:rowOff>121920</xdr:rowOff>
    </xdr:from>
    <xdr:to>
      <xdr:col>11</xdr:col>
      <xdr:colOff>190500</xdr:colOff>
      <xdr:row>21</xdr:row>
      <xdr:rowOff>182880</xdr:rowOff>
    </xdr:to>
    <xdr:cxnSp macro="">
      <xdr:nvCxnSpPr>
        <xdr:cNvPr id="72" name="直線矢印コネクタ 71"/>
        <xdr:cNvCxnSpPr/>
      </xdr:nvCxnSpPr>
      <xdr:spPr>
        <a:xfrm flipH="1">
          <a:off x="3421380" y="5151120"/>
          <a:ext cx="1844040" cy="3124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514711</xdr:colOff>
      <xdr:row>24</xdr:row>
      <xdr:rowOff>0</xdr:rowOff>
    </xdr:from>
    <xdr:to>
      <xdr:col>10</xdr:col>
      <xdr:colOff>121921</xdr:colOff>
      <xdr:row>25</xdr:row>
      <xdr:rowOff>243840</xdr:rowOff>
    </xdr:to>
    <xdr:sp macro="" textlink="">
      <xdr:nvSpPr>
        <xdr:cNvPr id="76" name="テキスト ボックス 75"/>
        <xdr:cNvSpPr txBox="1"/>
      </xdr:nvSpPr>
      <xdr:spPr>
        <a:xfrm>
          <a:off x="3905611" y="6164580"/>
          <a:ext cx="971190" cy="50292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nSpc>
              <a:spcPts val="1080"/>
            </a:lnSpc>
          </a:pPr>
          <a:r>
            <a:rPr lang="ja-JP" altLang="en-US" sz="900" b="0" i="0" u="none" strike="noStrike" baseline="0">
              <a:solidFill>
                <a:schemeClr val="accent1">
                  <a:lumMod val="50000"/>
                </a:schemeClr>
              </a:solidFill>
              <a:latin typeface="+mn-lt"/>
              <a:ea typeface="+mn-ea"/>
              <a:cs typeface="+mn-cs"/>
            </a:rPr>
            <a:t>小数点第１位まで入力（２位以下は四捨五入）</a:t>
          </a:r>
        </a:p>
      </xdr:txBody>
    </xdr:sp>
    <xdr:clientData/>
  </xdr:twoCellAnchor>
  <xdr:twoCellAnchor>
    <xdr:from>
      <xdr:col>6</xdr:col>
      <xdr:colOff>251461</xdr:colOff>
      <xdr:row>23</xdr:row>
      <xdr:rowOff>175260</xdr:rowOff>
    </xdr:from>
    <xdr:to>
      <xdr:col>7</xdr:col>
      <xdr:colOff>514711</xdr:colOff>
      <xdr:row>24</xdr:row>
      <xdr:rowOff>251460</xdr:rowOff>
    </xdr:to>
    <xdr:cxnSp macro="">
      <xdr:nvCxnSpPr>
        <xdr:cNvPr id="78" name="直線矢印コネクタ 77"/>
        <xdr:cNvCxnSpPr>
          <a:stCxn id="76" idx="1"/>
        </xdr:cNvCxnSpPr>
      </xdr:nvCxnSpPr>
      <xdr:spPr>
        <a:xfrm flipH="1" flipV="1">
          <a:off x="3360421" y="6080760"/>
          <a:ext cx="545190" cy="33528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144780</xdr:colOff>
          <xdr:row>20</xdr:row>
          <xdr:rowOff>53340</xdr:rowOff>
        </xdr:from>
        <xdr:to>
          <xdr:col>3</xdr:col>
          <xdr:colOff>289560</xdr:colOff>
          <xdr:row>20</xdr:row>
          <xdr:rowOff>198120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53340</xdr:rowOff>
        </xdr:from>
        <xdr:to>
          <xdr:col>5</xdr:col>
          <xdr:colOff>220980</xdr:colOff>
          <xdr:row>20</xdr:row>
          <xdr:rowOff>205740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23</xdr:row>
      <xdr:rowOff>15240</xdr:rowOff>
    </xdr:from>
    <xdr:to>
      <xdr:col>2</xdr:col>
      <xdr:colOff>990600</xdr:colOff>
      <xdr:row>24</xdr:row>
      <xdr:rowOff>220980</xdr:rowOff>
    </xdr:to>
    <xdr:sp macro="" textlink="">
      <xdr:nvSpPr>
        <xdr:cNvPr id="61" name="テキスト ボックス 60"/>
        <xdr:cNvSpPr txBox="1"/>
      </xdr:nvSpPr>
      <xdr:spPr>
        <a:xfrm>
          <a:off x="365760" y="5920740"/>
          <a:ext cx="1737360" cy="46482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indent="0"/>
          <a:r>
            <a:rPr lang="ja-JP" altLang="en-US" sz="900" b="0" i="0" u="none" strike="noStrike" baseline="0">
              <a:solidFill>
                <a:schemeClr val="accent1">
                  <a:lumMod val="50000"/>
                </a:schemeClr>
              </a:solidFill>
              <a:latin typeface="+mn-lt"/>
              <a:ea typeface="+mn-ea"/>
              <a:cs typeface="+mn-cs"/>
            </a:rPr>
            <a:t>設置費とは、機器費用及び工事費の合計額を記入してください。</a:t>
          </a:r>
        </a:p>
      </xdr:txBody>
    </xdr:sp>
    <xdr:clientData/>
  </xdr:twoCellAnchor>
  <xdr:twoCellAnchor>
    <xdr:from>
      <xdr:col>2</xdr:col>
      <xdr:colOff>335280</xdr:colOff>
      <xdr:row>24</xdr:row>
      <xdr:rowOff>213360</xdr:rowOff>
    </xdr:from>
    <xdr:to>
      <xdr:col>4</xdr:col>
      <xdr:colOff>129540</xdr:colOff>
      <xdr:row>27</xdr:row>
      <xdr:rowOff>205740</xdr:rowOff>
    </xdr:to>
    <xdr:cxnSp macro="">
      <xdr:nvCxnSpPr>
        <xdr:cNvPr id="64" name="直線矢印コネクタ 63"/>
        <xdr:cNvCxnSpPr/>
      </xdr:nvCxnSpPr>
      <xdr:spPr>
        <a:xfrm>
          <a:off x="1600200" y="6210300"/>
          <a:ext cx="1188720" cy="769620"/>
        </a:xfrm>
        <a:prstGeom prst="straightConnector1">
          <a:avLst/>
        </a:prstGeom>
        <a:ln>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15240</xdr:colOff>
          <xdr:row>31</xdr:row>
          <xdr:rowOff>15240</xdr:rowOff>
        </xdr:from>
        <xdr:to>
          <xdr:col>0</xdr:col>
          <xdr:colOff>167640</xdr:colOff>
          <xdr:row>31</xdr:row>
          <xdr:rowOff>152400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32</xdr:row>
          <xdr:rowOff>15240</xdr:rowOff>
        </xdr:from>
        <xdr:to>
          <xdr:col>0</xdr:col>
          <xdr:colOff>167640</xdr:colOff>
          <xdr:row>32</xdr:row>
          <xdr:rowOff>152400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15240</xdr:rowOff>
        </xdr:from>
        <xdr:to>
          <xdr:col>0</xdr:col>
          <xdr:colOff>167640</xdr:colOff>
          <xdr:row>33</xdr:row>
          <xdr:rowOff>152400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34</xdr:row>
          <xdr:rowOff>15240</xdr:rowOff>
        </xdr:from>
        <xdr:to>
          <xdr:col>0</xdr:col>
          <xdr:colOff>167640</xdr:colOff>
          <xdr:row>34</xdr:row>
          <xdr:rowOff>152400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35</xdr:row>
          <xdr:rowOff>15240</xdr:rowOff>
        </xdr:from>
        <xdr:to>
          <xdr:col>0</xdr:col>
          <xdr:colOff>167640</xdr:colOff>
          <xdr:row>35</xdr:row>
          <xdr:rowOff>152400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36</xdr:row>
          <xdr:rowOff>15240</xdr:rowOff>
        </xdr:from>
        <xdr:to>
          <xdr:col>0</xdr:col>
          <xdr:colOff>167640</xdr:colOff>
          <xdr:row>36</xdr:row>
          <xdr:rowOff>152400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60960</xdr:rowOff>
        </xdr:from>
        <xdr:to>
          <xdr:col>4</xdr:col>
          <xdr:colOff>243840</xdr:colOff>
          <xdr:row>50</xdr:row>
          <xdr:rowOff>220980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50</xdr:row>
          <xdr:rowOff>190500</xdr:rowOff>
        </xdr:from>
        <xdr:to>
          <xdr:col>4</xdr:col>
          <xdr:colOff>228600</xdr:colOff>
          <xdr:row>50</xdr:row>
          <xdr:rowOff>396240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53340</xdr:rowOff>
        </xdr:from>
        <xdr:to>
          <xdr:col>8</xdr:col>
          <xdr:colOff>167640</xdr:colOff>
          <xdr:row>20</xdr:row>
          <xdr:rowOff>205740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1"/>
  <sheetViews>
    <sheetView showZeros="0" tabSelected="1" view="pageBreakPreview" topLeftCell="A6" zoomScaleNormal="100" zoomScaleSheetLayoutView="100" workbookViewId="0">
      <selection activeCell="F24" sqref="F24:G24"/>
    </sheetView>
  </sheetViews>
  <sheetFormatPr defaultRowHeight="20.399999999999999" customHeight="1"/>
  <cols>
    <col min="1" max="1" width="2.69921875" style="26" customWidth="1"/>
    <col min="2" max="3" width="13.8984375" style="26" customWidth="1"/>
    <col min="4" max="4" width="4.3984375" style="26" customWidth="1"/>
    <col min="5" max="5" width="4.19921875" style="26" customWidth="1"/>
    <col min="6" max="6" width="4.8984375" style="26" customWidth="1"/>
    <col min="7" max="8" width="5.19921875" style="26" customWidth="1"/>
    <col min="9" max="9" width="4.8984375" style="26" customWidth="1"/>
    <col min="10" max="10" width="4" style="26" customWidth="1"/>
    <col min="11" max="11" width="4.3984375" style="26" customWidth="1"/>
    <col min="12" max="12" width="6.09765625" style="26" customWidth="1"/>
    <col min="13" max="13" width="4" style="26" customWidth="1"/>
    <col min="14" max="14" width="4.19921875" style="26" customWidth="1"/>
    <col min="15" max="17" width="4" style="26" customWidth="1"/>
    <col min="18" max="18" width="4.09765625" style="26" customWidth="1"/>
    <col min="19" max="19" width="3.19921875" style="26" customWidth="1"/>
    <col min="20" max="20" width="13.796875" style="26" hidden="1" customWidth="1"/>
    <col min="21" max="21" width="5.296875" style="26" customWidth="1"/>
    <col min="22" max="22" width="10.59765625" style="26" customWidth="1"/>
    <col min="23" max="30" width="5.296875" style="26" customWidth="1"/>
    <col min="31" max="16384" width="8.796875" style="26"/>
  </cols>
  <sheetData>
    <row r="1" spans="1:28" ht="20.399999999999999" customHeight="1">
      <c r="A1" s="3" t="s">
        <v>32</v>
      </c>
      <c r="B1" s="3"/>
      <c r="C1" s="3"/>
      <c r="D1" s="3"/>
      <c r="E1" s="3"/>
      <c r="F1" s="3"/>
      <c r="G1" s="3"/>
      <c r="H1" s="3"/>
      <c r="I1" s="3"/>
      <c r="J1" s="3"/>
      <c r="K1" s="7"/>
      <c r="L1" s="7"/>
      <c r="M1" s="7"/>
      <c r="N1" s="3"/>
      <c r="O1" s="3"/>
      <c r="P1" s="3"/>
      <c r="Q1" s="3"/>
      <c r="R1" s="3"/>
      <c r="S1" s="3"/>
    </row>
    <row r="2" spans="1:28" ht="20.399999999999999" customHeight="1">
      <c r="A2" s="188" t="s">
        <v>6</v>
      </c>
      <c r="B2" s="188"/>
      <c r="C2" s="188"/>
      <c r="D2" s="188"/>
      <c r="E2" s="188"/>
      <c r="F2" s="188"/>
      <c r="G2" s="188"/>
      <c r="H2" s="188"/>
      <c r="I2" s="188"/>
      <c r="J2" s="188"/>
      <c r="K2" s="188"/>
      <c r="L2" s="188"/>
      <c r="M2" s="188"/>
      <c r="N2" s="188"/>
      <c r="O2" s="188"/>
      <c r="P2" s="188"/>
      <c r="Q2" s="188"/>
      <c r="R2" s="188"/>
      <c r="S2" s="146"/>
      <c r="U2" s="28"/>
    </row>
    <row r="3" spans="1:28" ht="20.399999999999999" customHeight="1">
      <c r="A3" s="3"/>
      <c r="B3" s="3"/>
      <c r="C3" s="3"/>
      <c r="D3" s="3"/>
      <c r="E3" s="3"/>
      <c r="F3" s="3"/>
      <c r="G3" s="3"/>
      <c r="H3" s="3"/>
      <c r="I3" s="3"/>
      <c r="J3" s="3"/>
      <c r="K3" s="7"/>
      <c r="L3" s="136" t="s">
        <v>139</v>
      </c>
      <c r="M3" s="138"/>
      <c r="N3" s="135" t="s">
        <v>140</v>
      </c>
      <c r="O3" s="137"/>
      <c r="P3" s="135" t="s">
        <v>138</v>
      </c>
      <c r="Q3" s="137"/>
      <c r="R3" s="134" t="s">
        <v>137</v>
      </c>
      <c r="S3" s="27" t="s">
        <v>141</v>
      </c>
    </row>
    <row r="4" spans="1:28" ht="18" customHeight="1">
      <c r="A4" s="3"/>
      <c r="B4" s="3"/>
      <c r="C4" s="3"/>
      <c r="D4" s="3"/>
      <c r="E4" s="3"/>
      <c r="F4" s="3"/>
      <c r="G4" s="3"/>
      <c r="H4" s="3"/>
      <c r="I4" s="3"/>
      <c r="J4" s="3"/>
      <c r="K4" s="7"/>
      <c r="L4" s="7"/>
      <c r="M4" s="7"/>
      <c r="N4" s="8"/>
      <c r="O4" s="8"/>
      <c r="P4" s="8"/>
      <c r="Q4" s="10"/>
      <c r="R4" s="10"/>
      <c r="S4" s="10"/>
      <c r="T4" s="220"/>
      <c r="U4" s="220"/>
      <c r="V4" s="220"/>
      <c r="W4" s="220"/>
      <c r="X4" s="220"/>
      <c r="Y4" s="220"/>
      <c r="Z4" s="220"/>
      <c r="AA4" s="220"/>
      <c r="AB4" s="220"/>
    </row>
    <row r="5" spans="1:28" ht="20.399999999999999" customHeight="1">
      <c r="A5" s="3"/>
      <c r="B5" s="9" t="s">
        <v>72</v>
      </c>
      <c r="C5" s="3"/>
      <c r="D5" s="3"/>
      <c r="E5" s="3"/>
      <c r="F5" s="3"/>
      <c r="G5" s="3"/>
      <c r="H5" s="3"/>
      <c r="I5" s="3"/>
      <c r="J5" s="3"/>
      <c r="K5" s="3"/>
      <c r="L5" s="3"/>
      <c r="M5" s="3"/>
      <c r="N5" s="3"/>
      <c r="O5" s="3"/>
      <c r="P5" s="3"/>
      <c r="Q5" s="3"/>
      <c r="R5" s="3"/>
      <c r="S5" s="3"/>
      <c r="T5" s="174"/>
      <c r="U5" s="174"/>
      <c r="V5" s="29"/>
    </row>
    <row r="6" spans="1:28" ht="28.8" customHeight="1">
      <c r="A6" s="3"/>
      <c r="B6" s="56" t="s">
        <v>133</v>
      </c>
      <c r="C6" s="3"/>
      <c r="D6" s="3"/>
      <c r="E6" s="3"/>
      <c r="F6" s="3"/>
      <c r="G6" s="194" t="s">
        <v>22</v>
      </c>
      <c r="H6" s="194"/>
      <c r="I6" s="192" t="s">
        <v>108</v>
      </c>
      <c r="J6" s="192"/>
      <c r="K6" s="189"/>
      <c r="L6" s="189"/>
      <c r="M6" s="189"/>
      <c r="N6" s="189"/>
      <c r="O6" s="189"/>
      <c r="P6" s="189"/>
      <c r="Q6" s="189"/>
      <c r="R6" s="189"/>
      <c r="S6" s="151"/>
      <c r="T6" s="29"/>
      <c r="U6" s="29"/>
      <c r="V6" s="29"/>
    </row>
    <row r="7" spans="1:28" ht="10.199999999999999" customHeight="1">
      <c r="A7" s="3"/>
      <c r="B7" s="3"/>
      <c r="C7" s="3"/>
      <c r="D7" s="3"/>
      <c r="E7" s="3"/>
      <c r="F7" s="3"/>
      <c r="G7" s="3"/>
      <c r="H7" s="3"/>
      <c r="I7" s="193" t="s">
        <v>65</v>
      </c>
      <c r="J7" s="193"/>
      <c r="K7" s="190"/>
      <c r="L7" s="190"/>
      <c r="M7" s="190"/>
      <c r="N7" s="190"/>
      <c r="O7" s="190"/>
      <c r="P7" s="190"/>
      <c r="Q7" s="190"/>
      <c r="R7" s="190"/>
      <c r="S7" s="152"/>
      <c r="T7" s="29"/>
      <c r="U7" s="29"/>
      <c r="V7" s="29"/>
    </row>
    <row r="8" spans="1:28" ht="20.399999999999999" customHeight="1">
      <c r="A8" s="3"/>
      <c r="B8" s="146"/>
      <c r="C8" s="3"/>
      <c r="D8" s="3"/>
      <c r="E8" s="3"/>
      <c r="F8" s="3"/>
      <c r="G8" s="3"/>
      <c r="H8" s="3"/>
      <c r="I8" s="193" t="s">
        <v>64</v>
      </c>
      <c r="J8" s="193"/>
      <c r="K8" s="189"/>
      <c r="L8" s="189"/>
      <c r="M8" s="189"/>
      <c r="N8" s="189"/>
      <c r="O8" s="189"/>
      <c r="P8" s="189"/>
      <c r="Q8" s="189"/>
      <c r="R8" s="189"/>
      <c r="S8" s="153"/>
    </row>
    <row r="9" spans="1:28" ht="21.6" customHeight="1">
      <c r="A9" s="3"/>
      <c r="B9" s="3"/>
      <c r="C9" s="3"/>
      <c r="D9" s="3"/>
      <c r="E9" s="3"/>
      <c r="F9" s="3"/>
      <c r="G9" s="3"/>
      <c r="H9" s="3"/>
      <c r="I9" s="192" t="s">
        <v>62</v>
      </c>
      <c r="J9" s="192"/>
      <c r="K9" s="191"/>
      <c r="L9" s="191"/>
      <c r="M9" s="191"/>
      <c r="N9" s="191"/>
      <c r="O9" s="191"/>
      <c r="P9" s="191"/>
      <c r="Q9" s="191"/>
      <c r="R9" s="191"/>
      <c r="S9" s="122"/>
    </row>
    <row r="10" spans="1:28" ht="19.8" customHeight="1">
      <c r="A10" s="3"/>
      <c r="B10" s="3"/>
      <c r="C10" s="3"/>
      <c r="D10" s="3"/>
      <c r="E10" s="3"/>
      <c r="F10" s="3"/>
      <c r="G10" s="3"/>
      <c r="H10" s="3"/>
      <c r="I10" s="193" t="s">
        <v>63</v>
      </c>
      <c r="J10" s="193"/>
      <c r="K10" s="189"/>
      <c r="L10" s="189"/>
      <c r="M10" s="189"/>
      <c r="N10" s="189"/>
      <c r="O10" s="189"/>
      <c r="P10" s="189"/>
      <c r="Q10" s="189"/>
      <c r="R10" s="189"/>
      <c r="S10" s="151"/>
    </row>
    <row r="11" spans="1:28" ht="20.399999999999999" customHeight="1">
      <c r="A11" s="229" t="s">
        <v>99</v>
      </c>
      <c r="B11" s="229"/>
      <c r="C11" s="229"/>
      <c r="D11" s="229"/>
      <c r="E11" s="229"/>
      <c r="F11" s="229"/>
      <c r="G11" s="229"/>
      <c r="H11" s="229"/>
      <c r="I11" s="229"/>
      <c r="J11" s="229"/>
      <c r="K11" s="229"/>
      <c r="L11" s="229"/>
      <c r="M11" s="229"/>
      <c r="N11" s="229"/>
      <c r="O11" s="229"/>
      <c r="P11" s="229"/>
      <c r="Q11" s="229"/>
      <c r="R11" s="229"/>
      <c r="S11" s="145"/>
    </row>
    <row r="12" spans="1:28" ht="20.399999999999999" customHeight="1">
      <c r="A12" s="230"/>
      <c r="B12" s="230"/>
      <c r="C12" s="230"/>
      <c r="D12" s="230"/>
      <c r="E12" s="230"/>
      <c r="F12" s="230"/>
      <c r="G12" s="230"/>
      <c r="H12" s="230"/>
      <c r="I12" s="230"/>
      <c r="J12" s="230"/>
      <c r="K12" s="230"/>
      <c r="L12" s="230"/>
      <c r="M12" s="230"/>
      <c r="N12" s="230"/>
      <c r="O12" s="230"/>
      <c r="P12" s="230"/>
      <c r="Q12" s="230"/>
      <c r="R12" s="230"/>
      <c r="S12" s="123"/>
    </row>
    <row r="13" spans="1:28" s="34" customFormat="1" ht="20.399999999999999" customHeight="1">
      <c r="A13" s="30" t="s">
        <v>5</v>
      </c>
      <c r="B13" s="31"/>
      <c r="C13" s="32"/>
      <c r="D13" s="170" t="s">
        <v>7</v>
      </c>
      <c r="E13" s="170"/>
      <c r="F13" s="171"/>
      <c r="G13" s="171"/>
      <c r="H13" s="171"/>
      <c r="I13" s="171"/>
      <c r="J13" s="171"/>
      <c r="K13" s="171"/>
      <c r="L13" s="171"/>
      <c r="M13" s="171"/>
      <c r="N13" s="171"/>
      <c r="O13" s="171"/>
      <c r="P13" s="171"/>
      <c r="Q13" s="171"/>
      <c r="R13" s="172"/>
      <c r="S13" s="154"/>
      <c r="T13" s="33"/>
    </row>
    <row r="14" spans="1:28" s="34" customFormat="1" ht="20.399999999999999" customHeight="1">
      <c r="A14" s="35" t="s">
        <v>111</v>
      </c>
      <c r="B14" s="5"/>
      <c r="C14" s="36"/>
      <c r="D14" s="184"/>
      <c r="E14" s="184"/>
      <c r="F14" s="139"/>
      <c r="G14" s="4" t="s">
        <v>11</v>
      </c>
      <c r="H14" s="139"/>
      <c r="I14" s="4" t="s">
        <v>12</v>
      </c>
      <c r="J14" s="139"/>
      <c r="K14" s="4" t="s">
        <v>13</v>
      </c>
      <c r="L14" s="4"/>
      <c r="M14" s="4"/>
      <c r="N14" s="155"/>
      <c r="O14" s="155"/>
      <c r="P14" s="4"/>
      <c r="Q14" s="5"/>
      <c r="R14" s="6"/>
      <c r="S14" s="124"/>
    </row>
    <row r="15" spans="1:28" s="34" customFormat="1" ht="20.399999999999999" customHeight="1">
      <c r="A15" s="35" t="s">
        <v>9</v>
      </c>
      <c r="B15" s="5"/>
      <c r="C15" s="36"/>
      <c r="D15" s="184"/>
      <c r="E15" s="184"/>
      <c r="F15" s="139"/>
      <c r="G15" s="4" t="s">
        <v>11</v>
      </c>
      <c r="H15" s="139"/>
      <c r="I15" s="4" t="s">
        <v>12</v>
      </c>
      <c r="J15" s="139"/>
      <c r="K15" s="4" t="s">
        <v>13</v>
      </c>
      <c r="L15" s="4"/>
      <c r="M15" s="4"/>
      <c r="N15" s="155"/>
      <c r="O15" s="155"/>
      <c r="P15" s="4"/>
      <c r="Q15" s="5"/>
      <c r="R15" s="6"/>
      <c r="S15" s="124"/>
      <c r="T15" s="221"/>
      <c r="U15" s="221"/>
      <c r="V15" s="221"/>
      <c r="W15" s="221"/>
    </row>
    <row r="16" spans="1:28" s="34" customFormat="1" ht="20.399999999999999" customHeight="1">
      <c r="A16" s="35" t="s">
        <v>29</v>
      </c>
      <c r="B16" s="5"/>
      <c r="C16" s="36"/>
      <c r="D16" s="173"/>
      <c r="E16" s="173"/>
      <c r="F16" s="173"/>
      <c r="G16" s="173"/>
      <c r="H16" s="173"/>
      <c r="I16" s="173"/>
      <c r="J16" s="5" t="s">
        <v>34</v>
      </c>
      <c r="K16" s="5"/>
      <c r="L16" s="5"/>
      <c r="M16" s="5"/>
      <c r="N16" s="5"/>
      <c r="O16" s="5"/>
      <c r="P16" s="5"/>
      <c r="Q16" s="5"/>
      <c r="R16" s="6"/>
      <c r="S16" s="124"/>
      <c r="T16" s="37"/>
    </row>
    <row r="17" spans="1:23" s="34" customFormat="1" ht="20.399999999999999" customHeight="1">
      <c r="A17" s="35" t="s">
        <v>10</v>
      </c>
      <c r="B17" s="5"/>
      <c r="C17" s="36"/>
      <c r="D17" s="183">
        <f>SUM(T23:T29)</f>
        <v>0</v>
      </c>
      <c r="E17" s="183"/>
      <c r="F17" s="183"/>
      <c r="G17" s="183"/>
      <c r="H17" s="183"/>
      <c r="I17" s="183"/>
      <c r="J17" s="5" t="s">
        <v>14</v>
      </c>
      <c r="K17" s="5"/>
      <c r="L17" s="5"/>
      <c r="M17" s="5"/>
      <c r="N17" s="5"/>
      <c r="O17" s="5"/>
      <c r="P17" s="5"/>
      <c r="Q17" s="5"/>
      <c r="R17" s="6"/>
      <c r="S17" s="124"/>
    </row>
    <row r="18" spans="1:23" s="34" customFormat="1" ht="15.6" customHeight="1">
      <c r="A18" s="211" t="s">
        <v>56</v>
      </c>
      <c r="B18" s="212"/>
      <c r="C18" s="213"/>
      <c r="D18" s="231" t="s">
        <v>47</v>
      </c>
      <c r="E18" s="232"/>
      <c r="F18" s="12"/>
      <c r="G18" s="227" t="s">
        <v>1</v>
      </c>
      <c r="H18" s="227"/>
      <c r="I18" s="57" t="s">
        <v>85</v>
      </c>
      <c r="J18" s="57" t="s">
        <v>86</v>
      </c>
      <c r="K18" s="57"/>
      <c r="L18" s="57"/>
      <c r="M18" s="11"/>
      <c r="N18" s="11"/>
      <c r="O18" s="11"/>
      <c r="P18" s="11"/>
      <c r="Q18" s="11"/>
      <c r="R18" s="13"/>
      <c r="S18" s="124"/>
    </row>
    <row r="19" spans="1:23" s="34" customFormat="1" ht="15.6" customHeight="1">
      <c r="A19" s="214"/>
      <c r="B19" s="215"/>
      <c r="C19" s="216"/>
      <c r="D19" s="209" t="s">
        <v>30</v>
      </c>
      <c r="E19" s="210"/>
      <c r="F19" s="59"/>
      <c r="G19" s="59" t="s">
        <v>43</v>
      </c>
      <c r="H19" s="59"/>
      <c r="I19" s="59"/>
      <c r="J19" s="59" t="s">
        <v>87</v>
      </c>
      <c r="K19" s="59"/>
      <c r="L19" s="59"/>
      <c r="M19" s="17"/>
      <c r="N19" s="17"/>
      <c r="O19" s="17"/>
      <c r="P19" s="17"/>
      <c r="Q19" s="17"/>
      <c r="R19" s="19"/>
      <c r="S19" s="124"/>
    </row>
    <row r="20" spans="1:23" s="34" customFormat="1" ht="15.6" customHeight="1">
      <c r="A20" s="217"/>
      <c r="B20" s="218"/>
      <c r="C20" s="219"/>
      <c r="D20" s="225" t="s">
        <v>31</v>
      </c>
      <c r="E20" s="226"/>
      <c r="F20" s="60"/>
      <c r="G20" s="60" t="s">
        <v>44</v>
      </c>
      <c r="H20" s="60"/>
      <c r="I20" s="156"/>
      <c r="J20" s="156"/>
      <c r="K20" s="14"/>
      <c r="L20" s="14"/>
      <c r="M20" s="14"/>
      <c r="N20" s="14"/>
      <c r="O20" s="14"/>
      <c r="P20" s="14"/>
      <c r="Q20" s="14"/>
      <c r="R20" s="16"/>
      <c r="S20" s="124"/>
    </row>
    <row r="21" spans="1:23" s="34" customFormat="1" ht="19.8" customHeight="1">
      <c r="A21" s="38" t="s">
        <v>48</v>
      </c>
      <c r="B21" s="39"/>
      <c r="C21" s="40"/>
      <c r="D21" s="150" t="s">
        <v>89</v>
      </c>
      <c r="E21" s="150" t="s">
        <v>88</v>
      </c>
      <c r="F21" s="150"/>
      <c r="G21" s="228" t="s">
        <v>131</v>
      </c>
      <c r="H21" s="228"/>
      <c r="I21" s="150"/>
      <c r="J21" s="150" t="s">
        <v>132</v>
      </c>
      <c r="K21" s="39"/>
      <c r="L21" s="39"/>
      <c r="M21" s="39"/>
      <c r="N21" s="39"/>
      <c r="O21" s="39"/>
      <c r="P21" s="39"/>
      <c r="Q21" s="39"/>
      <c r="R21" s="41"/>
      <c r="S21" s="43"/>
      <c r="T21" s="141"/>
    </row>
    <row r="22" spans="1:23" s="34" customFormat="1" ht="15.6" customHeight="1">
      <c r="A22" s="205" t="s">
        <v>35</v>
      </c>
      <c r="B22" s="206"/>
      <c r="C22" s="206"/>
      <c r="D22" s="206"/>
      <c r="E22" s="206"/>
      <c r="F22" s="206"/>
      <c r="G22" s="206"/>
      <c r="H22" s="206"/>
      <c r="I22" s="206"/>
      <c r="J22" s="206"/>
      <c r="K22" s="206"/>
      <c r="L22" s="206"/>
      <c r="M22" s="206"/>
      <c r="N22" s="206"/>
      <c r="O22" s="206"/>
      <c r="P22" s="206"/>
      <c r="Q22" s="206"/>
      <c r="R22" s="207"/>
      <c r="S22" s="125"/>
      <c r="T22" s="132"/>
      <c r="U22" s="132"/>
    </row>
    <row r="23" spans="1:23" s="34" customFormat="1" ht="20.399999999999999" customHeight="1">
      <c r="A23" s="157"/>
      <c r="B23" s="180" t="s">
        <v>66</v>
      </c>
      <c r="C23" s="181"/>
      <c r="D23" s="224" t="s">
        <v>105</v>
      </c>
      <c r="E23" s="224"/>
      <c r="F23" s="222"/>
      <c r="G23" s="222"/>
      <c r="H23" s="42" t="s">
        <v>100</v>
      </c>
      <c r="I23" s="43" t="s">
        <v>26</v>
      </c>
      <c r="J23" s="44" t="s">
        <v>25</v>
      </c>
      <c r="K23" s="43"/>
      <c r="L23" s="43"/>
      <c r="M23" s="43"/>
      <c r="N23" s="43"/>
      <c r="O23" s="43"/>
      <c r="P23" s="43"/>
      <c r="Q23" s="43"/>
      <c r="R23" s="21"/>
      <c r="S23" s="126"/>
      <c r="T23" s="132">
        <f>INT(MIN((ROUND(F23,2)*25000),150000)/1000)*1000</f>
        <v>0</v>
      </c>
      <c r="U23" s="132"/>
    </row>
    <row r="24" spans="1:23" s="34" customFormat="1" ht="20.399999999999999" customHeight="1">
      <c r="A24" s="158"/>
      <c r="B24" s="180" t="s">
        <v>2</v>
      </c>
      <c r="C24" s="181"/>
      <c r="D24" s="223" t="s">
        <v>110</v>
      </c>
      <c r="E24" s="223"/>
      <c r="F24" s="208"/>
      <c r="G24" s="208"/>
      <c r="H24" s="45" t="s">
        <v>27</v>
      </c>
      <c r="I24" s="45" t="s">
        <v>26</v>
      </c>
      <c r="J24" s="45" t="s">
        <v>25</v>
      </c>
      <c r="K24" s="45"/>
      <c r="L24" s="45"/>
      <c r="M24" s="45"/>
      <c r="N24" s="45"/>
      <c r="O24" s="45"/>
      <c r="P24" s="45"/>
      <c r="Q24" s="45"/>
      <c r="R24" s="22"/>
      <c r="S24" s="126"/>
      <c r="T24" s="132">
        <f>INT(MIN((ROUND(F24,1)*25000),150000)/1000)*1000</f>
        <v>0</v>
      </c>
      <c r="U24" s="132"/>
      <c r="V24" s="132"/>
      <c r="W24" s="132"/>
    </row>
    <row r="25" spans="1:23" s="34" customFormat="1" ht="20.399999999999999" customHeight="1">
      <c r="A25" s="158"/>
      <c r="B25" s="203" t="s">
        <v>112</v>
      </c>
      <c r="C25" s="204"/>
      <c r="D25" s="23"/>
      <c r="E25" s="46" t="s">
        <v>3</v>
      </c>
      <c r="F25" s="45" t="s">
        <v>15</v>
      </c>
      <c r="G25" s="43"/>
      <c r="H25" s="45"/>
      <c r="I25" s="45"/>
      <c r="J25" s="45"/>
      <c r="K25" s="45"/>
      <c r="L25" s="45"/>
      <c r="M25" s="45"/>
      <c r="N25" s="45"/>
      <c r="O25" s="45"/>
      <c r="P25" s="45"/>
      <c r="Q25" s="45"/>
      <c r="R25" s="22"/>
      <c r="S25" s="126"/>
      <c r="T25" s="132">
        <f>MIN((D25*10000),20000)</f>
        <v>0</v>
      </c>
      <c r="U25" s="132"/>
      <c r="V25" s="132"/>
      <c r="W25" s="132"/>
    </row>
    <row r="26" spans="1:23" s="34" customFormat="1" ht="20.399999999999999" customHeight="1">
      <c r="A26" s="158"/>
      <c r="B26" s="203" t="s">
        <v>135</v>
      </c>
      <c r="C26" s="204"/>
      <c r="D26" s="23"/>
      <c r="E26" s="46" t="s">
        <v>3</v>
      </c>
      <c r="F26" s="45" t="s">
        <v>16</v>
      </c>
      <c r="G26" s="45"/>
      <c r="H26" s="45"/>
      <c r="I26" s="45"/>
      <c r="J26" s="45"/>
      <c r="K26" s="45"/>
      <c r="L26" s="45"/>
      <c r="M26" s="45"/>
      <c r="N26" s="45"/>
      <c r="O26" s="45"/>
      <c r="P26" s="45"/>
      <c r="Q26" s="45"/>
      <c r="R26" s="22"/>
      <c r="S26" s="126"/>
      <c r="T26" s="132">
        <f>MIN((D26*30000),60000)</f>
        <v>0</v>
      </c>
      <c r="U26" s="132"/>
      <c r="V26" s="132"/>
      <c r="W26" s="132"/>
    </row>
    <row r="27" spans="1:23" s="34" customFormat="1" ht="20.399999999999999" customHeight="1">
      <c r="A27" s="158"/>
      <c r="B27" s="180" t="s">
        <v>4</v>
      </c>
      <c r="C27" s="181"/>
      <c r="D27" s="23"/>
      <c r="E27" s="46" t="s">
        <v>3</v>
      </c>
      <c r="F27" s="45" t="s">
        <v>17</v>
      </c>
      <c r="G27" s="43"/>
      <c r="H27" s="45"/>
      <c r="I27" s="45"/>
      <c r="J27" s="45"/>
      <c r="K27" s="45"/>
      <c r="L27" s="45"/>
      <c r="M27" s="45"/>
      <c r="N27" s="45"/>
      <c r="O27" s="45"/>
      <c r="P27" s="45"/>
      <c r="Q27" s="45"/>
      <c r="R27" s="22"/>
      <c r="S27" s="126"/>
      <c r="T27" s="132">
        <f>MIN((D27*60000),120000)</f>
        <v>0</v>
      </c>
      <c r="U27" s="132"/>
      <c r="V27" s="132"/>
      <c r="W27" s="132"/>
    </row>
    <row r="28" spans="1:23" ht="20.399999999999999" customHeight="1">
      <c r="A28" s="158"/>
      <c r="B28" s="180" t="s">
        <v>67</v>
      </c>
      <c r="C28" s="181"/>
      <c r="D28" s="202" t="s">
        <v>18</v>
      </c>
      <c r="E28" s="202"/>
      <c r="F28" s="201"/>
      <c r="G28" s="201"/>
      <c r="H28" s="46" t="s">
        <v>0</v>
      </c>
      <c r="I28" s="45" t="s">
        <v>37</v>
      </c>
      <c r="J28" s="47"/>
      <c r="K28" s="48"/>
      <c r="L28" s="49"/>
      <c r="M28" s="49"/>
      <c r="N28" s="49"/>
      <c r="O28" s="49"/>
      <c r="P28" s="49"/>
      <c r="Q28" s="49"/>
      <c r="R28" s="24"/>
      <c r="S28" s="127"/>
      <c r="T28" s="133">
        <f>INT(MIN((F28*0.5),30000)/1000)*1000</f>
        <v>0</v>
      </c>
      <c r="U28" s="133"/>
      <c r="V28" s="133"/>
      <c r="W28" s="133"/>
    </row>
    <row r="29" spans="1:23" ht="21" customHeight="1">
      <c r="A29" s="159"/>
      <c r="B29" s="197" t="s">
        <v>68</v>
      </c>
      <c r="C29" s="198"/>
      <c r="D29" s="182" t="s">
        <v>18</v>
      </c>
      <c r="E29" s="182"/>
      <c r="F29" s="185"/>
      <c r="G29" s="185"/>
      <c r="H29" s="50" t="s">
        <v>0</v>
      </c>
      <c r="I29" s="51" t="s">
        <v>39</v>
      </c>
      <c r="J29" s="52"/>
      <c r="K29" s="53"/>
      <c r="L29" s="53"/>
      <c r="M29" s="53"/>
      <c r="N29" s="53"/>
      <c r="O29" s="53"/>
      <c r="P29" s="53"/>
      <c r="Q29" s="53"/>
      <c r="R29" s="25"/>
      <c r="S29" s="127"/>
      <c r="T29" s="133">
        <f>INT(MIN((F29*0.5),100000)/1000)*1000</f>
        <v>0</v>
      </c>
      <c r="U29" s="133"/>
      <c r="V29" s="133"/>
      <c r="W29" s="133"/>
    </row>
    <row r="30" spans="1:23" ht="13.8" customHeight="1">
      <c r="A30" s="63" t="s">
        <v>115</v>
      </c>
      <c r="B30" s="199" t="s">
        <v>116</v>
      </c>
      <c r="C30" s="199"/>
      <c r="D30" s="199"/>
      <c r="E30" s="199"/>
      <c r="F30" s="199"/>
      <c r="G30" s="199"/>
      <c r="H30" s="199"/>
      <c r="I30" s="199"/>
      <c r="J30" s="199"/>
      <c r="K30" s="199"/>
      <c r="L30" s="199"/>
      <c r="M30" s="199"/>
      <c r="N30" s="199"/>
      <c r="O30" s="199"/>
      <c r="P30" s="199"/>
      <c r="Q30" s="199"/>
      <c r="R30" s="200"/>
      <c r="S30" s="128"/>
      <c r="T30" s="133"/>
      <c r="U30" s="133"/>
      <c r="V30" s="133"/>
      <c r="W30" s="133"/>
    </row>
    <row r="31" spans="1:23" ht="13.8" customHeight="1">
      <c r="A31" s="160"/>
      <c r="B31" s="186" t="s">
        <v>101</v>
      </c>
      <c r="C31" s="186"/>
      <c r="D31" s="186"/>
      <c r="E31" s="186"/>
      <c r="F31" s="186"/>
      <c r="G31" s="186"/>
      <c r="H31" s="186"/>
      <c r="I31" s="186"/>
      <c r="J31" s="186"/>
      <c r="K31" s="186"/>
      <c r="L31" s="186"/>
      <c r="M31" s="186"/>
      <c r="N31" s="186"/>
      <c r="O31" s="186"/>
      <c r="P31" s="186"/>
      <c r="Q31" s="186"/>
      <c r="R31" s="187"/>
      <c r="S31" s="129"/>
      <c r="T31" s="133"/>
      <c r="U31" s="133"/>
      <c r="V31" s="133"/>
      <c r="W31" s="133"/>
    </row>
    <row r="32" spans="1:23" ht="13.8" customHeight="1">
      <c r="A32" s="161"/>
      <c r="B32" s="186" t="s">
        <v>71</v>
      </c>
      <c r="C32" s="186"/>
      <c r="D32" s="186"/>
      <c r="E32" s="186"/>
      <c r="F32" s="186"/>
      <c r="G32" s="186"/>
      <c r="H32" s="186"/>
      <c r="I32" s="186"/>
      <c r="J32" s="186"/>
      <c r="K32" s="186"/>
      <c r="L32" s="186"/>
      <c r="M32" s="186"/>
      <c r="N32" s="186"/>
      <c r="O32" s="186"/>
      <c r="P32" s="186"/>
      <c r="Q32" s="186"/>
      <c r="R32" s="187"/>
      <c r="S32" s="129"/>
      <c r="T32" s="133"/>
      <c r="U32" s="133"/>
      <c r="V32" s="133"/>
      <c r="W32" s="133"/>
    </row>
    <row r="33" spans="1:23" ht="13.8" customHeight="1">
      <c r="A33" s="161"/>
      <c r="B33" s="186" t="s">
        <v>102</v>
      </c>
      <c r="C33" s="186"/>
      <c r="D33" s="186"/>
      <c r="E33" s="186"/>
      <c r="F33" s="186"/>
      <c r="G33" s="186"/>
      <c r="H33" s="186"/>
      <c r="I33" s="186"/>
      <c r="J33" s="186"/>
      <c r="K33" s="186"/>
      <c r="L33" s="186"/>
      <c r="M33" s="186"/>
      <c r="N33" s="186"/>
      <c r="O33" s="186"/>
      <c r="P33" s="186"/>
      <c r="Q33" s="186"/>
      <c r="R33" s="187"/>
      <c r="S33" s="129"/>
      <c r="T33" s="133"/>
      <c r="U33" s="133"/>
      <c r="V33" s="133"/>
      <c r="W33" s="133"/>
    </row>
    <row r="34" spans="1:23" ht="13.8" customHeight="1">
      <c r="A34" s="161"/>
      <c r="B34" s="186" t="s">
        <v>60</v>
      </c>
      <c r="C34" s="186"/>
      <c r="D34" s="186"/>
      <c r="E34" s="186"/>
      <c r="F34" s="186"/>
      <c r="G34" s="186"/>
      <c r="H34" s="186"/>
      <c r="I34" s="186"/>
      <c r="J34" s="186"/>
      <c r="K34" s="186"/>
      <c r="L34" s="186"/>
      <c r="M34" s="186"/>
      <c r="N34" s="186"/>
      <c r="O34" s="186"/>
      <c r="P34" s="186"/>
      <c r="Q34" s="186"/>
      <c r="R34" s="187"/>
      <c r="S34" s="129"/>
      <c r="T34" s="133"/>
      <c r="U34" s="133"/>
      <c r="V34" s="133"/>
      <c r="W34" s="133"/>
    </row>
    <row r="35" spans="1:23" ht="13.8" customHeight="1">
      <c r="A35" s="161"/>
      <c r="B35" s="186" t="s">
        <v>103</v>
      </c>
      <c r="C35" s="186"/>
      <c r="D35" s="186"/>
      <c r="E35" s="186"/>
      <c r="F35" s="186"/>
      <c r="G35" s="186"/>
      <c r="H35" s="186"/>
      <c r="I35" s="186"/>
      <c r="J35" s="186"/>
      <c r="K35" s="186"/>
      <c r="L35" s="186"/>
      <c r="M35" s="186"/>
      <c r="N35" s="186"/>
      <c r="O35" s="186"/>
      <c r="P35" s="186"/>
      <c r="Q35" s="186"/>
      <c r="R35" s="187"/>
      <c r="S35" s="129"/>
      <c r="T35" s="133"/>
      <c r="U35" s="133"/>
      <c r="V35" s="133"/>
      <c r="W35" s="133"/>
    </row>
    <row r="36" spans="1:23" ht="13.8" customHeight="1">
      <c r="A36" s="161"/>
      <c r="B36" s="186" t="s">
        <v>19</v>
      </c>
      <c r="C36" s="186"/>
      <c r="D36" s="186"/>
      <c r="E36" s="186"/>
      <c r="F36" s="186"/>
      <c r="G36" s="186"/>
      <c r="H36" s="186"/>
      <c r="I36" s="186"/>
      <c r="J36" s="186"/>
      <c r="K36" s="186"/>
      <c r="L36" s="186"/>
      <c r="M36" s="186"/>
      <c r="N36" s="186"/>
      <c r="O36" s="186"/>
      <c r="P36" s="186"/>
      <c r="Q36" s="186"/>
      <c r="R36" s="187"/>
      <c r="S36" s="129"/>
      <c r="T36" s="133"/>
      <c r="U36" s="133"/>
      <c r="V36" s="133"/>
      <c r="W36" s="133"/>
    </row>
    <row r="37" spans="1:23" ht="13.8" customHeight="1">
      <c r="A37" s="162"/>
      <c r="B37" s="195" t="s">
        <v>104</v>
      </c>
      <c r="C37" s="195"/>
      <c r="D37" s="195"/>
      <c r="E37" s="195"/>
      <c r="F37" s="195"/>
      <c r="G37" s="195"/>
      <c r="H37" s="195"/>
      <c r="I37" s="195"/>
      <c r="J37" s="195"/>
      <c r="K37" s="195"/>
      <c r="L37" s="195"/>
      <c r="M37" s="195"/>
      <c r="N37" s="195"/>
      <c r="O37" s="195"/>
      <c r="P37" s="195"/>
      <c r="Q37" s="195"/>
      <c r="R37" s="196"/>
      <c r="S37" s="129"/>
      <c r="T37" s="133"/>
      <c r="U37" s="133"/>
      <c r="V37" s="133"/>
      <c r="W37" s="133"/>
    </row>
    <row r="38" spans="1:23" s="54" customFormat="1" ht="12" customHeight="1">
      <c r="A38" s="166" t="s">
        <v>20</v>
      </c>
      <c r="B38" s="166"/>
      <c r="C38" s="166"/>
      <c r="D38" s="166"/>
      <c r="E38" s="166"/>
      <c r="F38" s="166"/>
      <c r="G38" s="166"/>
      <c r="H38" s="166"/>
      <c r="I38" s="166"/>
      <c r="J38" s="166"/>
      <c r="K38" s="166"/>
      <c r="L38" s="166"/>
      <c r="M38" s="166"/>
      <c r="N38" s="166"/>
      <c r="O38" s="166"/>
      <c r="P38" s="166"/>
      <c r="Q38" s="166"/>
      <c r="R38" s="166"/>
      <c r="S38" s="147"/>
    </row>
    <row r="39" spans="1:23" s="54" customFormat="1" ht="12" customHeight="1">
      <c r="A39" s="166" t="s">
        <v>40</v>
      </c>
      <c r="B39" s="166"/>
      <c r="C39" s="166"/>
      <c r="D39" s="166"/>
      <c r="E39" s="166"/>
      <c r="F39" s="166"/>
      <c r="G39" s="166"/>
      <c r="H39" s="166"/>
      <c r="I39" s="166"/>
      <c r="J39" s="166"/>
      <c r="K39" s="166"/>
      <c r="L39" s="166"/>
      <c r="M39" s="166"/>
      <c r="N39" s="166"/>
      <c r="O39" s="166"/>
      <c r="P39" s="166"/>
      <c r="Q39" s="166"/>
      <c r="R39" s="166"/>
      <c r="S39" s="147"/>
    </row>
    <row r="40" spans="1:23" s="54" customFormat="1" ht="12" customHeight="1">
      <c r="A40" s="166" t="s">
        <v>74</v>
      </c>
      <c r="B40" s="166"/>
      <c r="C40" s="166"/>
      <c r="D40" s="166"/>
      <c r="E40" s="166"/>
      <c r="F40" s="166"/>
      <c r="G40" s="166"/>
      <c r="H40" s="166"/>
      <c r="I40" s="166"/>
      <c r="J40" s="166"/>
      <c r="K40" s="166"/>
      <c r="L40" s="166"/>
      <c r="M40" s="166"/>
      <c r="N40" s="166"/>
      <c r="O40" s="166"/>
      <c r="P40" s="166"/>
      <c r="Q40" s="166"/>
      <c r="R40" s="166"/>
      <c r="S40" s="147"/>
    </row>
    <row r="41" spans="1:23" s="54" customFormat="1" ht="12" customHeight="1">
      <c r="A41" s="166" t="s">
        <v>76</v>
      </c>
      <c r="B41" s="166"/>
      <c r="C41" s="166"/>
      <c r="D41" s="166"/>
      <c r="E41" s="166"/>
      <c r="F41" s="166"/>
      <c r="G41" s="166"/>
      <c r="H41" s="166"/>
      <c r="I41" s="166"/>
      <c r="J41" s="166"/>
      <c r="K41" s="166"/>
      <c r="L41" s="166"/>
      <c r="M41" s="166"/>
      <c r="N41" s="166"/>
      <c r="O41" s="166"/>
      <c r="P41" s="166"/>
      <c r="Q41" s="166"/>
      <c r="R41" s="166"/>
      <c r="S41" s="147"/>
    </row>
    <row r="42" spans="1:23" s="54" customFormat="1" ht="12" customHeight="1">
      <c r="A42" s="166" t="s">
        <v>61</v>
      </c>
      <c r="B42" s="166"/>
      <c r="C42" s="166"/>
      <c r="D42" s="166"/>
      <c r="E42" s="166"/>
      <c r="F42" s="166"/>
      <c r="G42" s="166"/>
      <c r="H42" s="166"/>
      <c r="I42" s="166"/>
      <c r="J42" s="166"/>
      <c r="K42" s="166"/>
      <c r="L42" s="166"/>
      <c r="M42" s="166"/>
      <c r="N42" s="166"/>
      <c r="O42" s="166"/>
      <c r="P42" s="166"/>
      <c r="Q42" s="166"/>
      <c r="R42" s="166"/>
      <c r="S42" s="147"/>
    </row>
    <row r="43" spans="1:23" s="54" customFormat="1" ht="12" customHeight="1">
      <c r="A43" s="167" t="s">
        <v>51</v>
      </c>
      <c r="B43" s="168"/>
      <c r="C43" s="168"/>
      <c r="D43" s="168"/>
      <c r="E43" s="168"/>
      <c r="F43" s="168"/>
      <c r="G43" s="168"/>
      <c r="H43" s="168"/>
      <c r="I43" s="168"/>
      <c r="J43" s="168"/>
      <c r="K43" s="168"/>
      <c r="L43" s="168"/>
      <c r="M43" s="168"/>
      <c r="N43" s="168"/>
      <c r="O43" s="168"/>
      <c r="P43" s="168"/>
      <c r="Q43" s="168"/>
      <c r="R43" s="168"/>
      <c r="S43" s="149"/>
    </row>
    <row r="44" spans="1:23" s="54" customFormat="1" ht="12" customHeight="1">
      <c r="A44" s="167" t="s">
        <v>52</v>
      </c>
      <c r="B44" s="167"/>
      <c r="C44" s="167"/>
      <c r="D44" s="167"/>
      <c r="E44" s="167"/>
      <c r="F44" s="167"/>
      <c r="G44" s="167"/>
      <c r="H44" s="167"/>
      <c r="I44" s="167"/>
      <c r="J44" s="167"/>
      <c r="K44" s="167"/>
      <c r="L44" s="167"/>
      <c r="M44" s="167"/>
      <c r="N44" s="167"/>
      <c r="O44" s="167"/>
      <c r="P44" s="167"/>
      <c r="Q44" s="167"/>
      <c r="R44" s="167"/>
      <c r="S44" s="148"/>
    </row>
    <row r="45" spans="1:23" s="54" customFormat="1" ht="12" customHeight="1">
      <c r="A45" s="166" t="s">
        <v>53</v>
      </c>
      <c r="B45" s="166"/>
      <c r="C45" s="166"/>
      <c r="D45" s="166"/>
      <c r="E45" s="166"/>
      <c r="F45" s="166"/>
      <c r="G45" s="166"/>
      <c r="H45" s="166"/>
      <c r="I45" s="166"/>
      <c r="J45" s="166"/>
      <c r="K45" s="166"/>
      <c r="L45" s="166"/>
      <c r="M45" s="166"/>
      <c r="N45" s="166"/>
      <c r="O45" s="166"/>
      <c r="P45" s="166"/>
      <c r="Q45" s="166"/>
      <c r="R45" s="166"/>
      <c r="S45" s="147"/>
    </row>
    <row r="46" spans="1:23" s="54" customFormat="1" ht="12" customHeight="1">
      <c r="A46" s="169" t="s">
        <v>54</v>
      </c>
      <c r="B46" s="166"/>
      <c r="C46" s="166"/>
      <c r="D46" s="166"/>
      <c r="E46" s="166"/>
      <c r="F46" s="166"/>
      <c r="G46" s="166"/>
      <c r="H46" s="166"/>
      <c r="I46" s="166"/>
      <c r="J46" s="166"/>
      <c r="K46" s="166"/>
      <c r="L46" s="166"/>
      <c r="M46" s="166"/>
      <c r="N46" s="166"/>
      <c r="O46" s="166"/>
      <c r="P46" s="166"/>
      <c r="Q46" s="166"/>
      <c r="R46" s="166"/>
      <c r="S46" s="147"/>
    </row>
    <row r="47" spans="1:23" s="54" customFormat="1" ht="12" customHeight="1">
      <c r="A47" s="166" t="s">
        <v>55</v>
      </c>
      <c r="B47" s="166"/>
      <c r="C47" s="166"/>
      <c r="D47" s="166"/>
      <c r="E47" s="166"/>
      <c r="F47" s="166"/>
      <c r="G47" s="166"/>
      <c r="H47" s="166"/>
      <c r="I47" s="166"/>
      <c r="J47" s="166"/>
      <c r="K47" s="166"/>
      <c r="L47" s="166"/>
      <c r="M47" s="166"/>
      <c r="N47" s="166"/>
      <c r="O47" s="166"/>
      <c r="P47" s="166"/>
      <c r="Q47" s="166"/>
      <c r="R47" s="166"/>
      <c r="S47" s="147"/>
    </row>
    <row r="48" spans="1:23" s="54" customFormat="1" ht="12" customHeight="1">
      <c r="A48" s="166" t="s">
        <v>130</v>
      </c>
      <c r="B48" s="166"/>
      <c r="C48" s="166"/>
      <c r="D48" s="166"/>
      <c r="E48" s="166"/>
      <c r="F48" s="166"/>
      <c r="G48" s="166"/>
      <c r="H48" s="166"/>
      <c r="I48" s="166"/>
      <c r="J48" s="166"/>
      <c r="K48" s="166"/>
      <c r="L48" s="166"/>
      <c r="M48" s="166"/>
      <c r="N48" s="166"/>
      <c r="O48" s="166"/>
      <c r="P48" s="166"/>
      <c r="Q48" s="166"/>
      <c r="R48" s="166"/>
      <c r="S48" s="147"/>
    </row>
    <row r="49" spans="1:19" ht="11.4" customHeight="1">
      <c r="A49" s="3"/>
      <c r="B49" s="3"/>
      <c r="C49" s="3"/>
      <c r="D49" s="3"/>
      <c r="E49" s="3"/>
      <c r="F49" s="3"/>
      <c r="G49" s="3"/>
      <c r="H49" s="3"/>
      <c r="I49" s="3"/>
      <c r="J49" s="3"/>
      <c r="K49" s="3"/>
      <c r="L49" s="3"/>
      <c r="M49" s="3"/>
      <c r="N49" s="3"/>
      <c r="O49" s="3"/>
      <c r="P49" s="3"/>
      <c r="Q49" s="3"/>
      <c r="R49" s="3"/>
      <c r="S49" s="3"/>
    </row>
    <row r="50" spans="1:19" ht="11.4" customHeight="1">
      <c r="A50" s="3"/>
      <c r="B50" s="175" t="s">
        <v>106</v>
      </c>
      <c r="C50" s="176"/>
      <c r="D50" s="115" t="s">
        <v>107</v>
      </c>
      <c r="E50" s="177" t="s">
        <v>21</v>
      </c>
      <c r="F50" s="178"/>
      <c r="G50" s="178"/>
      <c r="H50" s="178"/>
      <c r="I50" s="178"/>
      <c r="J50" s="178"/>
      <c r="K50" s="178"/>
      <c r="L50" s="178"/>
      <c r="M50" s="178"/>
      <c r="N50" s="178"/>
      <c r="O50" s="178"/>
      <c r="P50" s="178"/>
      <c r="Q50" s="178"/>
      <c r="R50" s="179"/>
      <c r="S50" s="130"/>
    </row>
    <row r="51" spans="1:19" ht="34.799999999999997" customHeight="1">
      <c r="A51" s="3"/>
      <c r="B51" s="55"/>
      <c r="C51" s="55"/>
      <c r="D51" s="55"/>
      <c r="E51" s="163" t="s">
        <v>98</v>
      </c>
      <c r="F51" s="164"/>
      <c r="G51" s="164"/>
      <c r="H51" s="164"/>
      <c r="I51" s="164"/>
      <c r="J51" s="164"/>
      <c r="K51" s="164"/>
      <c r="L51" s="164"/>
      <c r="M51" s="164"/>
      <c r="N51" s="164"/>
      <c r="O51" s="164"/>
      <c r="P51" s="164"/>
      <c r="Q51" s="164"/>
      <c r="R51" s="165"/>
      <c r="S51" s="131"/>
    </row>
  </sheetData>
  <sheetProtection algorithmName="SHA-512" hashValue="cU4zYyYxUNNKNhIypWgWRwZ3AvKUq2S/jctub0CT8xSCuBnEY/V3u/BYQJ7pdMWLk+OC/iDzD62pFVoNixOo5g==" saltValue="/3D/d1/qxQE6hlKPdxgAOA==" spinCount="100000" sheet="1" selectLockedCells="1"/>
  <mergeCells count="66">
    <mergeCell ref="T4:AB4"/>
    <mergeCell ref="I7:J7"/>
    <mergeCell ref="I9:J9"/>
    <mergeCell ref="T15:W15"/>
    <mergeCell ref="B24:C24"/>
    <mergeCell ref="F23:G23"/>
    <mergeCell ref="D24:E24"/>
    <mergeCell ref="D23:E23"/>
    <mergeCell ref="D20:E20"/>
    <mergeCell ref="G18:H18"/>
    <mergeCell ref="K10:R10"/>
    <mergeCell ref="B23:C23"/>
    <mergeCell ref="G21:H21"/>
    <mergeCell ref="A11:R12"/>
    <mergeCell ref="I10:J10"/>
    <mergeCell ref="D18:E18"/>
    <mergeCell ref="D14:E14"/>
    <mergeCell ref="F28:G28"/>
    <mergeCell ref="D28:E28"/>
    <mergeCell ref="B26:C26"/>
    <mergeCell ref="B28:C28"/>
    <mergeCell ref="B25:C25"/>
    <mergeCell ref="A22:R22"/>
    <mergeCell ref="F24:G24"/>
    <mergeCell ref="D19:E19"/>
    <mergeCell ref="A18:C20"/>
    <mergeCell ref="B32:R32"/>
    <mergeCell ref="B37:R37"/>
    <mergeCell ref="B29:C29"/>
    <mergeCell ref="B30:R30"/>
    <mergeCell ref="B33:R33"/>
    <mergeCell ref="B34:R34"/>
    <mergeCell ref="B35:R35"/>
    <mergeCell ref="B36:R36"/>
    <mergeCell ref="A2:R2"/>
    <mergeCell ref="K6:R6"/>
    <mergeCell ref="K7:R7"/>
    <mergeCell ref="K9:R9"/>
    <mergeCell ref="I6:J6"/>
    <mergeCell ref="I8:J8"/>
    <mergeCell ref="G6:H6"/>
    <mergeCell ref="K8:R8"/>
    <mergeCell ref="D13:E13"/>
    <mergeCell ref="F13:R13"/>
    <mergeCell ref="D16:I16"/>
    <mergeCell ref="T5:U5"/>
    <mergeCell ref="B50:C50"/>
    <mergeCell ref="E50:R50"/>
    <mergeCell ref="B27:C27"/>
    <mergeCell ref="D29:E29"/>
    <mergeCell ref="A39:R39"/>
    <mergeCell ref="D17:I17"/>
    <mergeCell ref="D15:E15"/>
    <mergeCell ref="A45:R45"/>
    <mergeCell ref="A40:R40"/>
    <mergeCell ref="A38:R38"/>
    <mergeCell ref="F29:G29"/>
    <mergeCell ref="B31:R31"/>
    <mergeCell ref="E51:R51"/>
    <mergeCell ref="A48:R48"/>
    <mergeCell ref="A41:R41"/>
    <mergeCell ref="A42:R42"/>
    <mergeCell ref="A47:R47"/>
    <mergeCell ref="A44:R44"/>
    <mergeCell ref="A43:R43"/>
    <mergeCell ref="A46:R46"/>
  </mergeCells>
  <phoneticPr fontId="4"/>
  <dataValidations count="5">
    <dataValidation type="list" allowBlank="1" showInputMessage="1" showErrorMessage="1" error="2以下の数字を入力してください。" sqref="D25:D27">
      <formula1>"1,2"</formula1>
    </dataValidation>
    <dataValidation type="list" allowBlank="1" showInputMessage="1" showErrorMessage="1" sqref="D14:E15">
      <formula1>"令和,,"</formula1>
    </dataValidation>
    <dataValidation type="custom" allowBlank="1" showInputMessage="1" showErrorMessage="1" error="小数点第３位以下の端数は四捨五入し、小数点第２位まで入力してください。" sqref="F23:G23">
      <formula1>F23*100=INT(F23*100)</formula1>
    </dataValidation>
    <dataValidation type="custom" allowBlank="1" showInputMessage="1" showErrorMessage="1" error="小数点第２位以下の端数は四捨五入し、小数点第１位まで入力してください。" sqref="F24:G24">
      <formula1>F24*10=INT(F24*10)</formula1>
    </dataValidation>
    <dataValidation allowBlank="1" showInputMessage="1" showErrorMessage="1" error="自動計算となりますので、入力不要です。" sqref="D17:I17"/>
  </dataValidations>
  <printOptions horizontalCentered="1" verticalCentered="1"/>
  <pageMargins left="0.19685039370078741" right="0.19685039370078741" top="0" bottom="0"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68580</xdr:colOff>
                    <xdr:row>17</xdr:row>
                    <xdr:rowOff>30480</xdr:rowOff>
                  </from>
                  <to>
                    <xdr:col>5</xdr:col>
                    <xdr:colOff>304800</xdr:colOff>
                    <xdr:row>17</xdr:row>
                    <xdr:rowOff>190500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76200</xdr:colOff>
                    <xdr:row>17</xdr:row>
                    <xdr:rowOff>38100</xdr:rowOff>
                  </from>
                  <to>
                    <xdr:col>8</xdr:col>
                    <xdr:colOff>274320</xdr:colOff>
                    <xdr:row>17</xdr:row>
                    <xdr:rowOff>175260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68580</xdr:colOff>
                    <xdr:row>18</xdr:row>
                    <xdr:rowOff>30480</xdr:rowOff>
                  </from>
                  <to>
                    <xdr:col>5</xdr:col>
                    <xdr:colOff>243840</xdr:colOff>
                    <xdr:row>19</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76200</xdr:colOff>
                    <xdr:row>18</xdr:row>
                    <xdr:rowOff>30480</xdr:rowOff>
                  </from>
                  <to>
                    <xdr:col>8</xdr:col>
                    <xdr:colOff>281940</xdr:colOff>
                    <xdr:row>18</xdr:row>
                    <xdr:rowOff>182880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68580</xdr:colOff>
                    <xdr:row>19</xdr:row>
                    <xdr:rowOff>30480</xdr:rowOff>
                  </from>
                  <to>
                    <xdr:col>5</xdr:col>
                    <xdr:colOff>259080</xdr:colOff>
                    <xdr:row>19</xdr:row>
                    <xdr:rowOff>190500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129540</xdr:colOff>
                    <xdr:row>20</xdr:row>
                    <xdr:rowOff>38100</xdr:rowOff>
                  </from>
                  <to>
                    <xdr:col>3</xdr:col>
                    <xdr:colOff>304800</xdr:colOff>
                    <xdr:row>20</xdr:row>
                    <xdr:rowOff>205740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68580</xdr:colOff>
                    <xdr:row>20</xdr:row>
                    <xdr:rowOff>22860</xdr:rowOff>
                  </from>
                  <to>
                    <xdr:col>5</xdr:col>
                    <xdr:colOff>236220</xdr:colOff>
                    <xdr:row>20</xdr:row>
                    <xdr:rowOff>213360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8</xdr:col>
                    <xdr:colOff>76200</xdr:colOff>
                    <xdr:row>20</xdr:row>
                    <xdr:rowOff>38100</xdr:rowOff>
                  </from>
                  <to>
                    <xdr:col>8</xdr:col>
                    <xdr:colOff>259080</xdr:colOff>
                    <xdr:row>20</xdr:row>
                    <xdr:rowOff>220980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22860</xdr:colOff>
                    <xdr:row>22</xdr:row>
                    <xdr:rowOff>7620</xdr:rowOff>
                  </from>
                  <to>
                    <xdr:col>1</xdr:col>
                    <xdr:colOff>0</xdr:colOff>
                    <xdr:row>22</xdr:row>
                    <xdr:rowOff>220980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0</xdr:col>
                    <xdr:colOff>22860</xdr:colOff>
                    <xdr:row>30</xdr:row>
                    <xdr:rowOff>22860</xdr:rowOff>
                  </from>
                  <to>
                    <xdr:col>0</xdr:col>
                    <xdr:colOff>198120</xdr:colOff>
                    <xdr:row>30</xdr:row>
                    <xdr:rowOff>167640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4</xdr:col>
                    <xdr:colOff>53340</xdr:colOff>
                    <xdr:row>50</xdr:row>
                    <xdr:rowOff>60960</xdr:rowOff>
                  </from>
                  <to>
                    <xdr:col>4</xdr:col>
                    <xdr:colOff>243840</xdr:colOff>
                    <xdr:row>50</xdr:row>
                    <xdr:rowOff>220980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4</xdr:col>
                    <xdr:colOff>53340</xdr:colOff>
                    <xdr:row>50</xdr:row>
                    <xdr:rowOff>190500</xdr:rowOff>
                  </from>
                  <to>
                    <xdr:col>4</xdr:col>
                    <xdr:colOff>228600</xdr:colOff>
                    <xdr:row>50</xdr:row>
                    <xdr:rowOff>396240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0</xdr:col>
                    <xdr:colOff>22860</xdr:colOff>
                    <xdr:row>23</xdr:row>
                    <xdr:rowOff>30480</xdr:rowOff>
                  </from>
                  <to>
                    <xdr:col>1</xdr:col>
                    <xdr:colOff>7620</xdr:colOff>
                    <xdr:row>23</xdr:row>
                    <xdr:rowOff>228600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0</xdr:col>
                    <xdr:colOff>22860</xdr:colOff>
                    <xdr:row>24</xdr:row>
                    <xdr:rowOff>30480</xdr:rowOff>
                  </from>
                  <to>
                    <xdr:col>1</xdr:col>
                    <xdr:colOff>22860</xdr:colOff>
                    <xdr:row>24</xdr:row>
                    <xdr:rowOff>228600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0</xdr:col>
                    <xdr:colOff>22860</xdr:colOff>
                    <xdr:row>25</xdr:row>
                    <xdr:rowOff>30480</xdr:rowOff>
                  </from>
                  <to>
                    <xdr:col>1</xdr:col>
                    <xdr:colOff>0</xdr:colOff>
                    <xdr:row>25</xdr:row>
                    <xdr:rowOff>243840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0</xdr:col>
                    <xdr:colOff>22860</xdr:colOff>
                    <xdr:row>26</xdr:row>
                    <xdr:rowOff>30480</xdr:rowOff>
                  </from>
                  <to>
                    <xdr:col>0</xdr:col>
                    <xdr:colOff>182880</xdr:colOff>
                    <xdr:row>26</xdr:row>
                    <xdr:rowOff>220980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0</xdr:col>
                    <xdr:colOff>22860</xdr:colOff>
                    <xdr:row>27</xdr:row>
                    <xdr:rowOff>30480</xdr:rowOff>
                  </from>
                  <to>
                    <xdr:col>1</xdr:col>
                    <xdr:colOff>7620</xdr:colOff>
                    <xdr:row>27</xdr:row>
                    <xdr:rowOff>213360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0</xdr:col>
                    <xdr:colOff>22860</xdr:colOff>
                    <xdr:row>28</xdr:row>
                    <xdr:rowOff>30480</xdr:rowOff>
                  </from>
                  <to>
                    <xdr:col>1</xdr:col>
                    <xdr:colOff>0</xdr:colOff>
                    <xdr:row>28</xdr:row>
                    <xdr:rowOff>198120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0</xdr:col>
                    <xdr:colOff>22860</xdr:colOff>
                    <xdr:row>31</xdr:row>
                    <xdr:rowOff>22860</xdr:rowOff>
                  </from>
                  <to>
                    <xdr:col>0</xdr:col>
                    <xdr:colOff>190500</xdr:colOff>
                    <xdr:row>32</xdr:row>
                    <xdr:rowOff>15240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0</xdr:col>
                    <xdr:colOff>22860</xdr:colOff>
                    <xdr:row>32</xdr:row>
                    <xdr:rowOff>22860</xdr:rowOff>
                  </from>
                  <to>
                    <xdr:col>1</xdr:col>
                    <xdr:colOff>22860</xdr:colOff>
                    <xdr:row>32</xdr:row>
                    <xdr:rowOff>160020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0</xdr:col>
                    <xdr:colOff>22860</xdr:colOff>
                    <xdr:row>33</xdr:row>
                    <xdr:rowOff>22860</xdr:rowOff>
                  </from>
                  <to>
                    <xdr:col>0</xdr:col>
                    <xdr:colOff>190500</xdr:colOff>
                    <xdr:row>33</xdr:row>
                    <xdr:rowOff>152400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0</xdr:col>
                    <xdr:colOff>22860</xdr:colOff>
                    <xdr:row>34</xdr:row>
                    <xdr:rowOff>22860</xdr:rowOff>
                  </from>
                  <to>
                    <xdr:col>0</xdr:col>
                    <xdr:colOff>190500</xdr:colOff>
                    <xdr:row>34</xdr:row>
                    <xdr:rowOff>152400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0</xdr:col>
                    <xdr:colOff>22860</xdr:colOff>
                    <xdr:row>35</xdr:row>
                    <xdr:rowOff>22860</xdr:rowOff>
                  </from>
                  <to>
                    <xdr:col>0</xdr:col>
                    <xdr:colOff>190500</xdr:colOff>
                    <xdr:row>35</xdr:row>
                    <xdr:rowOff>167640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0</xdr:col>
                    <xdr:colOff>22860</xdr:colOff>
                    <xdr:row>36</xdr:row>
                    <xdr:rowOff>22860</xdr:rowOff>
                  </from>
                  <to>
                    <xdr:col>0</xdr:col>
                    <xdr:colOff>190500</xdr:colOff>
                    <xdr:row>36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77"/>
  <sheetViews>
    <sheetView showGridLines="0" view="pageBreakPreview" zoomScaleNormal="100" zoomScaleSheetLayoutView="100" workbookViewId="0">
      <selection activeCell="R32" sqref="R32"/>
    </sheetView>
  </sheetViews>
  <sheetFormatPr defaultRowHeight="20.399999999999999" customHeight="1"/>
  <cols>
    <col min="1" max="1" width="2.69921875" style="70" customWidth="1"/>
    <col min="2" max="3" width="13.8984375" style="70" customWidth="1"/>
    <col min="4" max="4" width="4.3984375" style="70" customWidth="1"/>
    <col min="5" max="5" width="3.796875" style="70" customWidth="1"/>
    <col min="6" max="6" width="3.3984375" style="70" customWidth="1"/>
    <col min="7" max="7" width="3.69921875" style="70" customWidth="1"/>
    <col min="8" max="8" width="5.3984375" style="70" customWidth="1"/>
    <col min="9" max="9" width="3.59765625" style="70" customWidth="1"/>
    <col min="10" max="10" width="7.296875" style="70" customWidth="1"/>
    <col min="11" max="11" width="4.5" style="70" customWidth="1"/>
    <col min="12" max="12" width="5.69921875" style="70" customWidth="1"/>
    <col min="13" max="13" width="16.5" style="70" customWidth="1"/>
    <col min="14" max="14" width="4.09765625" style="70" customWidth="1"/>
    <col min="15" max="15" width="5.296875" style="70" customWidth="1"/>
    <col min="16" max="16" width="8.796875" style="70" customWidth="1"/>
    <col min="17" max="16384" width="8.796875" style="70"/>
  </cols>
  <sheetData>
    <row r="1" spans="1:14" ht="27.6" customHeight="1">
      <c r="A1" s="26" t="s">
        <v>32</v>
      </c>
      <c r="B1" s="26"/>
      <c r="C1" s="26"/>
      <c r="D1" s="26"/>
      <c r="E1" s="26"/>
      <c r="F1" s="26"/>
      <c r="G1" s="26"/>
      <c r="H1" s="26"/>
      <c r="I1" s="26"/>
      <c r="J1" s="26"/>
      <c r="K1" s="29"/>
      <c r="L1" s="26"/>
      <c r="M1" s="26"/>
      <c r="N1" s="26"/>
    </row>
    <row r="2" spans="1:14" ht="20.399999999999999" customHeight="1">
      <c r="A2" s="253" t="s">
        <v>6</v>
      </c>
      <c r="B2" s="253"/>
      <c r="C2" s="253"/>
      <c r="D2" s="253"/>
      <c r="E2" s="253"/>
      <c r="F2" s="253"/>
      <c r="G2" s="253"/>
      <c r="H2" s="253"/>
      <c r="I2" s="253"/>
      <c r="J2" s="253"/>
      <c r="K2" s="253"/>
      <c r="L2" s="253"/>
      <c r="M2" s="253"/>
      <c r="N2" s="253"/>
    </row>
    <row r="3" spans="1:14" ht="20.399999999999999" customHeight="1">
      <c r="A3" s="26"/>
      <c r="B3" s="26"/>
      <c r="C3" s="26"/>
      <c r="D3" s="26"/>
      <c r="E3" s="26"/>
      <c r="F3" s="26"/>
      <c r="G3" s="26"/>
      <c r="H3" s="26"/>
      <c r="I3" s="26"/>
      <c r="J3" s="26"/>
      <c r="K3" s="29"/>
      <c r="L3" s="252">
        <v>45383</v>
      </c>
      <c r="M3" s="252"/>
      <c r="N3" s="252"/>
    </row>
    <row r="4" spans="1:14" ht="20.399999999999999" customHeight="1">
      <c r="A4" s="26"/>
      <c r="B4" s="26"/>
      <c r="C4" s="26"/>
      <c r="D4" s="26"/>
      <c r="E4" s="26"/>
      <c r="F4" s="26"/>
      <c r="G4" s="26"/>
      <c r="H4" s="26"/>
      <c r="I4" s="26"/>
      <c r="J4" s="26"/>
      <c r="K4" s="29"/>
      <c r="L4" s="71"/>
      <c r="M4" s="72"/>
      <c r="N4" s="72"/>
    </row>
    <row r="5" spans="1:14" ht="20.399999999999999" customHeight="1">
      <c r="A5" s="26"/>
      <c r="B5" s="73" t="s">
        <v>90</v>
      </c>
      <c r="C5" s="26"/>
      <c r="D5" s="26"/>
      <c r="E5" s="26"/>
      <c r="F5" s="26"/>
      <c r="G5" s="26"/>
      <c r="H5" s="26"/>
      <c r="I5" s="26"/>
      <c r="J5" s="26"/>
      <c r="K5" s="26"/>
      <c r="L5" s="26"/>
      <c r="M5" s="26"/>
      <c r="N5" s="26"/>
    </row>
    <row r="6" spans="1:14" ht="28.2" customHeight="1">
      <c r="A6" s="26"/>
      <c r="B6" s="121" t="s">
        <v>134</v>
      </c>
      <c r="C6" s="26"/>
      <c r="D6" s="26"/>
      <c r="E6" s="26"/>
      <c r="F6" s="26"/>
      <c r="G6" s="26"/>
      <c r="H6" s="118" t="s">
        <v>109</v>
      </c>
      <c r="I6" s="26"/>
      <c r="J6" s="74" t="s">
        <v>108</v>
      </c>
      <c r="K6" s="243" t="s">
        <v>121</v>
      </c>
      <c r="L6" s="243"/>
      <c r="M6" s="243"/>
      <c r="N6" s="243"/>
    </row>
    <row r="7" spans="1:14" ht="7.8" customHeight="1">
      <c r="A7" s="26"/>
      <c r="B7" s="26"/>
      <c r="C7" s="26"/>
      <c r="D7" s="26"/>
      <c r="E7" s="26"/>
      <c r="F7" s="26"/>
      <c r="G7" s="26"/>
      <c r="H7" s="26"/>
      <c r="I7" s="26"/>
      <c r="J7" s="119" t="s">
        <v>92</v>
      </c>
      <c r="K7" s="254" t="s">
        <v>91</v>
      </c>
      <c r="L7" s="254"/>
      <c r="M7" s="254"/>
      <c r="N7" s="254"/>
    </row>
    <row r="8" spans="1:14" ht="20.399999999999999" customHeight="1">
      <c r="A8" s="26"/>
      <c r="B8" s="61"/>
      <c r="C8" s="26"/>
      <c r="D8" s="26"/>
      <c r="E8" s="26"/>
      <c r="F8" s="26"/>
      <c r="G8" s="26"/>
      <c r="H8" s="26"/>
      <c r="I8" s="26"/>
      <c r="J8" s="119" t="s">
        <v>24</v>
      </c>
      <c r="K8" s="243" t="s">
        <v>58</v>
      </c>
      <c r="L8" s="243"/>
      <c r="M8" s="243"/>
      <c r="N8" s="75"/>
    </row>
    <row r="9" spans="1:14" ht="20.399999999999999" customHeight="1">
      <c r="A9" s="26"/>
      <c r="B9" s="26"/>
      <c r="C9" s="26"/>
      <c r="D9" s="26"/>
      <c r="E9" s="26"/>
      <c r="F9" s="26"/>
      <c r="G9" s="26"/>
      <c r="H9" s="26"/>
      <c r="I9" s="26"/>
      <c r="J9" s="76" t="s">
        <v>33</v>
      </c>
      <c r="K9" s="233"/>
      <c r="L9" s="233"/>
      <c r="M9" s="233"/>
      <c r="N9" s="77"/>
    </row>
    <row r="10" spans="1:14" ht="20.399999999999999" customHeight="1">
      <c r="A10" s="26"/>
      <c r="B10" s="26"/>
      <c r="C10" s="26"/>
      <c r="D10" s="26"/>
      <c r="E10" s="26"/>
      <c r="F10" s="26"/>
      <c r="G10" s="26"/>
      <c r="H10" s="26"/>
      <c r="I10" s="26"/>
      <c r="J10" s="119" t="s">
        <v>63</v>
      </c>
      <c r="K10" s="243" t="s">
        <v>57</v>
      </c>
      <c r="L10" s="243"/>
      <c r="M10" s="243"/>
      <c r="N10" s="243"/>
    </row>
    <row r="11" spans="1:14" ht="20.399999999999999" customHeight="1">
      <c r="A11" s="26"/>
      <c r="B11" s="78" t="s">
        <v>42</v>
      </c>
      <c r="C11" s="26"/>
      <c r="D11" s="26"/>
      <c r="E11" s="26"/>
      <c r="F11" s="26"/>
      <c r="G11" s="26"/>
      <c r="H11" s="26"/>
      <c r="I11" s="26"/>
      <c r="J11" s="26"/>
    </row>
    <row r="12" spans="1:14" ht="20.399999999999999" customHeight="1">
      <c r="A12" s="244" t="s">
        <v>41</v>
      </c>
      <c r="B12" s="244"/>
      <c r="C12" s="244"/>
      <c r="D12" s="244"/>
      <c r="E12" s="244"/>
      <c r="F12" s="244"/>
      <c r="G12" s="244"/>
      <c r="H12" s="244"/>
      <c r="I12" s="244"/>
      <c r="J12" s="244"/>
      <c r="K12" s="244"/>
      <c r="L12" s="244"/>
      <c r="M12" s="244"/>
      <c r="N12" s="244"/>
    </row>
    <row r="13" spans="1:14" s="83" customFormat="1" ht="20.399999999999999" customHeight="1">
      <c r="A13" s="79" t="s">
        <v>5</v>
      </c>
      <c r="B13" s="80"/>
      <c r="C13" s="81"/>
      <c r="D13" s="245" t="s">
        <v>7</v>
      </c>
      <c r="E13" s="245"/>
      <c r="F13" s="246" t="s">
        <v>122</v>
      </c>
      <c r="G13" s="246"/>
      <c r="H13" s="246"/>
      <c r="I13" s="246"/>
      <c r="J13" s="246"/>
      <c r="K13" s="246"/>
      <c r="L13" s="246"/>
      <c r="M13" s="246"/>
      <c r="N13" s="247"/>
    </row>
    <row r="14" spans="1:14" s="83" customFormat="1" ht="20.399999999999999" customHeight="1">
      <c r="A14" s="84" t="s">
        <v>8</v>
      </c>
      <c r="B14" s="85"/>
      <c r="C14" s="86"/>
      <c r="D14" s="248" t="s">
        <v>23</v>
      </c>
      <c r="E14" s="248"/>
      <c r="F14" s="120">
        <v>6</v>
      </c>
      <c r="G14" s="62" t="s">
        <v>11</v>
      </c>
      <c r="H14" s="120">
        <v>5</v>
      </c>
      <c r="I14" s="87" t="s">
        <v>12</v>
      </c>
      <c r="J14" s="120">
        <v>1</v>
      </c>
      <c r="K14" s="87" t="s">
        <v>13</v>
      </c>
      <c r="L14" s="1"/>
      <c r="M14" s="87"/>
      <c r="N14" s="88"/>
    </row>
    <row r="15" spans="1:14" s="83" customFormat="1" ht="20.399999999999999" customHeight="1">
      <c r="A15" s="84" t="s">
        <v>9</v>
      </c>
      <c r="B15" s="85"/>
      <c r="C15" s="86"/>
      <c r="D15" s="248" t="s">
        <v>23</v>
      </c>
      <c r="E15" s="248"/>
      <c r="F15" s="120">
        <v>6</v>
      </c>
      <c r="G15" s="62" t="s">
        <v>11</v>
      </c>
      <c r="H15" s="120">
        <v>7</v>
      </c>
      <c r="I15" s="87" t="s">
        <v>12</v>
      </c>
      <c r="J15" s="120">
        <v>1</v>
      </c>
      <c r="K15" s="87" t="s">
        <v>13</v>
      </c>
      <c r="L15" s="1"/>
      <c r="M15" s="87"/>
      <c r="N15" s="88"/>
    </row>
    <row r="16" spans="1:14" s="83" customFormat="1" ht="20.399999999999999" customHeight="1">
      <c r="A16" s="84" t="s">
        <v>29</v>
      </c>
      <c r="B16" s="85"/>
      <c r="C16" s="86"/>
      <c r="D16" s="249">
        <v>5432100</v>
      </c>
      <c r="E16" s="249"/>
      <c r="F16" s="249"/>
      <c r="G16" s="249"/>
      <c r="H16" s="249"/>
      <c r="I16" s="249"/>
      <c r="J16" s="87" t="s">
        <v>34</v>
      </c>
      <c r="K16" s="87"/>
      <c r="L16" s="87"/>
      <c r="M16" s="87"/>
      <c r="N16" s="88"/>
    </row>
    <row r="17" spans="1:18" s="83" customFormat="1" ht="20.399999999999999" customHeight="1">
      <c r="A17" s="84" t="s">
        <v>10</v>
      </c>
      <c r="B17" s="85"/>
      <c r="C17" s="86"/>
      <c r="D17" s="250">
        <f>SUM(P23:P29)</f>
        <v>218000</v>
      </c>
      <c r="E17" s="250"/>
      <c r="F17" s="250"/>
      <c r="G17" s="250"/>
      <c r="H17" s="250"/>
      <c r="I17" s="250"/>
      <c r="J17" s="87" t="s">
        <v>14</v>
      </c>
      <c r="K17" s="87"/>
      <c r="L17" s="87"/>
      <c r="M17" s="87"/>
      <c r="N17" s="88"/>
    </row>
    <row r="18" spans="1:18" s="83" customFormat="1" ht="15.6" customHeight="1">
      <c r="A18" s="234" t="s">
        <v>56</v>
      </c>
      <c r="B18" s="235"/>
      <c r="C18" s="236"/>
      <c r="D18" s="57" t="s">
        <v>47</v>
      </c>
      <c r="E18" s="57"/>
      <c r="F18" s="12"/>
      <c r="G18" s="251" t="s">
        <v>1</v>
      </c>
      <c r="H18" s="251"/>
      <c r="I18" s="12" t="s">
        <v>45</v>
      </c>
      <c r="J18" s="12"/>
      <c r="K18" s="57"/>
      <c r="L18" s="57"/>
      <c r="M18" s="57"/>
      <c r="N18" s="89"/>
    </row>
    <row r="19" spans="1:18" s="83" customFormat="1" ht="15.6" customHeight="1">
      <c r="A19" s="237"/>
      <c r="B19" s="238"/>
      <c r="C19" s="239"/>
      <c r="D19" s="58" t="s">
        <v>30</v>
      </c>
      <c r="E19" s="59"/>
      <c r="F19" s="18"/>
      <c r="G19" s="18" t="s">
        <v>43</v>
      </c>
      <c r="H19" s="18"/>
      <c r="I19" s="18" t="s">
        <v>46</v>
      </c>
      <c r="J19" s="18"/>
      <c r="K19" s="59"/>
      <c r="L19" s="59"/>
      <c r="M19" s="59"/>
      <c r="N19" s="90"/>
    </row>
    <row r="20" spans="1:18" s="83" customFormat="1" ht="15.6" customHeight="1">
      <c r="A20" s="240"/>
      <c r="B20" s="241"/>
      <c r="C20" s="242"/>
      <c r="D20" s="60" t="s">
        <v>31</v>
      </c>
      <c r="E20" s="60"/>
      <c r="F20" s="15"/>
      <c r="G20" s="15" t="s">
        <v>44</v>
      </c>
      <c r="H20" s="15"/>
      <c r="I20" s="15"/>
      <c r="J20" s="15"/>
      <c r="K20" s="60"/>
      <c r="L20" s="60"/>
      <c r="M20" s="60"/>
      <c r="N20" s="91"/>
      <c r="P20" s="140"/>
      <c r="Q20" s="140"/>
      <c r="R20" s="140"/>
    </row>
    <row r="21" spans="1:18" s="83" customFormat="1" ht="19.8" customHeight="1">
      <c r="A21" s="92" t="s">
        <v>48</v>
      </c>
      <c r="B21" s="93"/>
      <c r="C21" s="94"/>
      <c r="D21" s="20" t="s">
        <v>89</v>
      </c>
      <c r="E21" s="20" t="s">
        <v>88</v>
      </c>
      <c r="F21" s="20"/>
      <c r="G21" s="286" t="s">
        <v>131</v>
      </c>
      <c r="H21" s="287"/>
      <c r="I21" s="20" t="s">
        <v>136</v>
      </c>
      <c r="J21" s="20"/>
      <c r="K21" s="85"/>
      <c r="L21" s="85"/>
      <c r="M21" s="85"/>
      <c r="N21" s="95"/>
      <c r="P21" s="140"/>
      <c r="Q21" s="140"/>
      <c r="R21" s="140"/>
    </row>
    <row r="22" spans="1:18" s="83" customFormat="1" ht="15.6" customHeight="1">
      <c r="A22" s="258" t="s">
        <v>35</v>
      </c>
      <c r="B22" s="259"/>
      <c r="C22" s="259"/>
      <c r="D22" s="259"/>
      <c r="E22" s="259"/>
      <c r="F22" s="259"/>
      <c r="G22" s="259"/>
      <c r="H22" s="259"/>
      <c r="I22" s="259"/>
      <c r="J22" s="259"/>
      <c r="K22" s="259"/>
      <c r="L22" s="259"/>
      <c r="M22" s="259"/>
      <c r="N22" s="260"/>
      <c r="P22" s="143"/>
      <c r="Q22" s="143"/>
      <c r="R22" s="140"/>
    </row>
    <row r="23" spans="1:18" s="83" customFormat="1" ht="20.399999999999999" customHeight="1">
      <c r="A23" s="64"/>
      <c r="B23" s="261" t="s">
        <v>28</v>
      </c>
      <c r="C23" s="262"/>
      <c r="D23" s="263" t="s">
        <v>49</v>
      </c>
      <c r="E23" s="263"/>
      <c r="F23" s="264">
        <v>2.5499999999999998</v>
      </c>
      <c r="G23" s="264"/>
      <c r="H23" s="99" t="s">
        <v>100</v>
      </c>
      <c r="I23" s="82" t="s">
        <v>26</v>
      </c>
      <c r="J23" s="96" t="s">
        <v>25</v>
      </c>
      <c r="K23" s="82"/>
      <c r="L23" s="82"/>
      <c r="M23" s="97"/>
      <c r="N23" s="98"/>
      <c r="P23" s="132">
        <f>INT(MIN((ROUND(F23,2)*25000),150000)/1000)*1000</f>
        <v>63000</v>
      </c>
      <c r="Q23" s="143"/>
      <c r="R23" s="140"/>
    </row>
    <row r="24" spans="1:18" s="83" customFormat="1" ht="20.399999999999999" customHeight="1">
      <c r="A24" s="65"/>
      <c r="B24" s="261" t="s">
        <v>2</v>
      </c>
      <c r="C24" s="262"/>
      <c r="D24" s="265" t="s">
        <v>50</v>
      </c>
      <c r="E24" s="265"/>
      <c r="F24" s="266">
        <v>4.5999999999999996</v>
      </c>
      <c r="G24" s="266"/>
      <c r="H24" s="99" t="s">
        <v>27</v>
      </c>
      <c r="I24" s="99" t="s">
        <v>26</v>
      </c>
      <c r="J24" s="99" t="s">
        <v>25</v>
      </c>
      <c r="K24" s="99"/>
      <c r="L24" s="99"/>
      <c r="M24" s="99"/>
      <c r="N24" s="100"/>
      <c r="P24" s="132">
        <f>INT(MIN((ROUND(F24,1)*25000),150000)/1000)*1000</f>
        <v>115000</v>
      </c>
      <c r="Q24" s="143"/>
      <c r="R24" s="140"/>
    </row>
    <row r="25" spans="1:18" s="83" customFormat="1" ht="20.399999999999999" customHeight="1">
      <c r="A25" s="65"/>
      <c r="B25" s="278" t="s">
        <v>113</v>
      </c>
      <c r="C25" s="279"/>
      <c r="D25" s="2">
        <v>1</v>
      </c>
      <c r="E25" s="101" t="s">
        <v>3</v>
      </c>
      <c r="F25" s="99" t="s">
        <v>15</v>
      </c>
      <c r="G25" s="82"/>
      <c r="H25" s="99"/>
      <c r="I25" s="99"/>
      <c r="J25" s="99"/>
      <c r="K25" s="99"/>
      <c r="L25" s="99"/>
      <c r="M25" s="18"/>
      <c r="N25" s="100"/>
      <c r="P25" s="132">
        <f>MIN((D25*10000),20000)</f>
        <v>10000</v>
      </c>
      <c r="Q25" s="143"/>
      <c r="R25" s="140"/>
    </row>
    <row r="26" spans="1:18" s="83" customFormat="1" ht="20.399999999999999" customHeight="1">
      <c r="A26" s="65"/>
      <c r="B26" s="278" t="s">
        <v>135</v>
      </c>
      <c r="C26" s="279"/>
      <c r="D26" s="2"/>
      <c r="E26" s="101" t="s">
        <v>3</v>
      </c>
      <c r="F26" s="99" t="s">
        <v>16</v>
      </c>
      <c r="G26" s="99"/>
      <c r="H26" s="99"/>
      <c r="I26" s="99"/>
      <c r="J26" s="99"/>
      <c r="K26" s="99"/>
      <c r="L26" s="99"/>
      <c r="M26" s="99"/>
      <c r="N26" s="100"/>
      <c r="P26" s="132">
        <f>MIN((D26*30000),60000)</f>
        <v>0</v>
      </c>
      <c r="Q26" s="143"/>
      <c r="R26" s="140"/>
    </row>
    <row r="27" spans="1:18" s="83" customFormat="1" ht="20.399999999999999" customHeight="1">
      <c r="A27" s="65"/>
      <c r="B27" s="261" t="s">
        <v>4</v>
      </c>
      <c r="C27" s="262"/>
      <c r="D27" s="2"/>
      <c r="E27" s="101" t="s">
        <v>3</v>
      </c>
      <c r="F27" s="99" t="s">
        <v>17</v>
      </c>
      <c r="G27" s="82"/>
      <c r="H27" s="99"/>
      <c r="I27" s="99"/>
      <c r="J27" s="99"/>
      <c r="K27" s="99"/>
      <c r="L27" s="99"/>
      <c r="M27" s="99"/>
      <c r="N27" s="100"/>
      <c r="P27" s="132">
        <f>MIN((D27*60000),120000)</f>
        <v>0</v>
      </c>
      <c r="Q27" s="143"/>
      <c r="R27" s="140"/>
    </row>
    <row r="28" spans="1:18" ht="20.399999999999999" customHeight="1">
      <c r="A28" s="65"/>
      <c r="B28" s="261" t="s">
        <v>36</v>
      </c>
      <c r="C28" s="262"/>
      <c r="D28" s="280" t="s">
        <v>18</v>
      </c>
      <c r="E28" s="280"/>
      <c r="F28" s="271">
        <v>70000</v>
      </c>
      <c r="G28" s="271"/>
      <c r="H28" s="101" t="s">
        <v>0</v>
      </c>
      <c r="I28" s="99" t="s">
        <v>37</v>
      </c>
      <c r="J28" s="102"/>
      <c r="K28" s="103"/>
      <c r="L28" s="104"/>
      <c r="M28" s="104"/>
      <c r="N28" s="105"/>
      <c r="P28" s="133">
        <f>INT(MIN((F28*0.5),30000)/1000)*1000</f>
        <v>30000</v>
      </c>
      <c r="Q28" s="144"/>
      <c r="R28" s="142"/>
    </row>
    <row r="29" spans="1:18" ht="21" customHeight="1">
      <c r="A29" s="66"/>
      <c r="B29" s="272" t="s">
        <v>38</v>
      </c>
      <c r="C29" s="273"/>
      <c r="D29" s="274" t="s">
        <v>18</v>
      </c>
      <c r="E29" s="274"/>
      <c r="F29" s="275"/>
      <c r="G29" s="275"/>
      <c r="H29" s="106" t="s">
        <v>0</v>
      </c>
      <c r="I29" s="107" t="s">
        <v>39</v>
      </c>
      <c r="J29" s="108"/>
      <c r="K29" s="109"/>
      <c r="L29" s="109"/>
      <c r="M29" s="109"/>
      <c r="N29" s="110"/>
      <c r="P29" s="133">
        <f>INT(MIN((F29*0.5),100000)/1000)*1000</f>
        <v>0</v>
      </c>
      <c r="Q29" s="144"/>
      <c r="R29" s="142"/>
    </row>
    <row r="30" spans="1:18" ht="13.8" customHeight="1">
      <c r="A30" s="111" t="s">
        <v>97</v>
      </c>
      <c r="B30" s="269" t="s">
        <v>114</v>
      </c>
      <c r="C30" s="269"/>
      <c r="D30" s="269"/>
      <c r="E30" s="269"/>
      <c r="F30" s="269"/>
      <c r="G30" s="269"/>
      <c r="H30" s="269"/>
      <c r="I30" s="269"/>
      <c r="J30" s="269"/>
      <c r="K30" s="269"/>
      <c r="L30" s="269"/>
      <c r="M30" s="269"/>
      <c r="N30" s="270"/>
      <c r="P30" s="133"/>
      <c r="Q30" s="144"/>
      <c r="R30" s="142"/>
    </row>
    <row r="31" spans="1:18" ht="13.8" customHeight="1">
      <c r="A31" s="67"/>
      <c r="B31" s="276" t="s">
        <v>83</v>
      </c>
      <c r="C31" s="276"/>
      <c r="D31" s="276"/>
      <c r="E31" s="276"/>
      <c r="F31" s="276"/>
      <c r="G31" s="276"/>
      <c r="H31" s="276"/>
      <c r="I31" s="276"/>
      <c r="J31" s="276"/>
      <c r="K31" s="276"/>
      <c r="L31" s="276"/>
      <c r="M31" s="276"/>
      <c r="N31" s="277"/>
      <c r="P31" s="142"/>
      <c r="Q31" s="142"/>
      <c r="R31" s="142"/>
    </row>
    <row r="32" spans="1:18" ht="13.8" customHeight="1">
      <c r="A32" s="68"/>
      <c r="B32" s="256" t="s">
        <v>71</v>
      </c>
      <c r="C32" s="256"/>
      <c r="D32" s="256"/>
      <c r="E32" s="256"/>
      <c r="F32" s="256"/>
      <c r="G32" s="256"/>
      <c r="H32" s="256"/>
      <c r="I32" s="256"/>
      <c r="J32" s="256"/>
      <c r="K32" s="256"/>
      <c r="L32" s="256"/>
      <c r="M32" s="256"/>
      <c r="N32" s="257"/>
      <c r="P32" s="142"/>
      <c r="Q32" s="142"/>
      <c r="R32" s="142"/>
    </row>
    <row r="33" spans="1:18" ht="13.8" customHeight="1">
      <c r="A33" s="68"/>
      <c r="B33" s="256" t="s">
        <v>59</v>
      </c>
      <c r="C33" s="256"/>
      <c r="D33" s="256"/>
      <c r="E33" s="256"/>
      <c r="F33" s="256"/>
      <c r="G33" s="256"/>
      <c r="H33" s="256"/>
      <c r="I33" s="256"/>
      <c r="J33" s="256"/>
      <c r="K33" s="256"/>
      <c r="L33" s="256"/>
      <c r="M33" s="256"/>
      <c r="N33" s="257"/>
      <c r="P33" s="142"/>
      <c r="Q33" s="142"/>
      <c r="R33" s="142"/>
    </row>
    <row r="34" spans="1:18" ht="13.8" customHeight="1">
      <c r="A34" s="68"/>
      <c r="B34" s="256" t="s">
        <v>60</v>
      </c>
      <c r="C34" s="256"/>
      <c r="D34" s="256"/>
      <c r="E34" s="256"/>
      <c r="F34" s="256"/>
      <c r="G34" s="256"/>
      <c r="H34" s="256"/>
      <c r="I34" s="256"/>
      <c r="J34" s="256"/>
      <c r="K34" s="256"/>
      <c r="L34" s="256"/>
      <c r="M34" s="256"/>
      <c r="N34" s="257"/>
    </row>
    <row r="35" spans="1:18" ht="13.8" customHeight="1">
      <c r="A35" s="68"/>
      <c r="B35" s="256" t="s">
        <v>69</v>
      </c>
      <c r="C35" s="256"/>
      <c r="D35" s="256"/>
      <c r="E35" s="256"/>
      <c r="F35" s="256"/>
      <c r="G35" s="256"/>
      <c r="H35" s="256"/>
      <c r="I35" s="256"/>
      <c r="J35" s="256"/>
      <c r="K35" s="256"/>
      <c r="L35" s="256"/>
      <c r="M35" s="256"/>
      <c r="N35" s="257"/>
    </row>
    <row r="36" spans="1:18" ht="13.8" customHeight="1">
      <c r="A36" s="68"/>
      <c r="B36" s="256" t="s">
        <v>19</v>
      </c>
      <c r="C36" s="256"/>
      <c r="D36" s="256"/>
      <c r="E36" s="256"/>
      <c r="F36" s="256"/>
      <c r="G36" s="256"/>
      <c r="H36" s="256"/>
      <c r="I36" s="256"/>
      <c r="J36" s="256"/>
      <c r="K36" s="256"/>
      <c r="L36" s="256"/>
      <c r="M36" s="256"/>
      <c r="N36" s="257"/>
    </row>
    <row r="37" spans="1:18" ht="13.8" customHeight="1">
      <c r="A37" s="69"/>
      <c r="B37" s="267" t="s">
        <v>70</v>
      </c>
      <c r="C37" s="267"/>
      <c r="D37" s="267"/>
      <c r="E37" s="267"/>
      <c r="F37" s="267"/>
      <c r="G37" s="267"/>
      <c r="H37" s="267"/>
      <c r="I37" s="267"/>
      <c r="J37" s="267"/>
      <c r="K37" s="267"/>
      <c r="L37" s="267"/>
      <c r="M37" s="267"/>
      <c r="N37" s="268"/>
    </row>
    <row r="38" spans="1:18" s="112" customFormat="1" ht="12" customHeight="1">
      <c r="A38" s="255" t="s">
        <v>20</v>
      </c>
      <c r="B38" s="255"/>
      <c r="C38" s="255"/>
      <c r="D38" s="255"/>
      <c r="E38" s="255"/>
      <c r="F38" s="255"/>
      <c r="G38" s="255"/>
      <c r="H38" s="255"/>
      <c r="I38" s="255"/>
      <c r="J38" s="255"/>
      <c r="K38" s="255"/>
      <c r="L38" s="255"/>
      <c r="M38" s="255"/>
      <c r="N38" s="255"/>
    </row>
    <row r="39" spans="1:18" s="112" customFormat="1" ht="12" customHeight="1">
      <c r="A39" s="255" t="s">
        <v>40</v>
      </c>
      <c r="B39" s="255"/>
      <c r="C39" s="255"/>
      <c r="D39" s="255"/>
      <c r="E39" s="255"/>
      <c r="F39" s="255"/>
      <c r="G39" s="255"/>
      <c r="H39" s="255"/>
      <c r="I39" s="255"/>
      <c r="J39" s="255"/>
      <c r="K39" s="255"/>
      <c r="L39" s="255"/>
      <c r="M39" s="255"/>
      <c r="N39" s="255"/>
    </row>
    <row r="40" spans="1:18" s="112" customFormat="1" ht="12" customHeight="1">
      <c r="A40" s="255" t="s">
        <v>73</v>
      </c>
      <c r="B40" s="255"/>
      <c r="C40" s="255"/>
      <c r="D40" s="255"/>
      <c r="E40" s="255"/>
      <c r="F40" s="255"/>
      <c r="G40" s="255"/>
      <c r="H40" s="255"/>
      <c r="I40" s="255"/>
      <c r="J40" s="255"/>
      <c r="K40" s="255"/>
      <c r="L40" s="255"/>
      <c r="M40" s="255"/>
      <c r="N40" s="255"/>
    </row>
    <row r="41" spans="1:18" s="112" customFormat="1" ht="12" customHeight="1">
      <c r="A41" s="281" t="s">
        <v>75</v>
      </c>
      <c r="B41" s="281"/>
      <c r="C41" s="281"/>
      <c r="D41" s="281"/>
      <c r="E41" s="281"/>
      <c r="F41" s="281"/>
      <c r="G41" s="281"/>
      <c r="H41" s="281"/>
      <c r="I41" s="281"/>
      <c r="J41" s="281"/>
      <c r="K41" s="281"/>
      <c r="L41" s="281"/>
      <c r="M41" s="281"/>
      <c r="N41" s="281"/>
    </row>
    <row r="42" spans="1:18" s="112" customFormat="1" ht="12" customHeight="1">
      <c r="A42" s="281" t="s">
        <v>61</v>
      </c>
      <c r="B42" s="281"/>
      <c r="C42" s="281"/>
      <c r="D42" s="281"/>
      <c r="E42" s="281"/>
      <c r="F42" s="281"/>
      <c r="G42" s="281"/>
      <c r="H42" s="281"/>
      <c r="I42" s="281"/>
      <c r="J42" s="281"/>
      <c r="K42" s="281"/>
      <c r="L42" s="281"/>
      <c r="M42" s="281"/>
      <c r="N42" s="281"/>
    </row>
    <row r="43" spans="1:18" s="112" customFormat="1" ht="12" customHeight="1">
      <c r="A43" s="309" t="s">
        <v>51</v>
      </c>
      <c r="B43" s="310"/>
      <c r="C43" s="310"/>
      <c r="D43" s="310"/>
      <c r="E43" s="310"/>
      <c r="F43" s="310"/>
      <c r="G43" s="310"/>
      <c r="H43" s="310"/>
      <c r="I43" s="310"/>
      <c r="J43" s="310"/>
      <c r="K43" s="310"/>
      <c r="L43" s="310"/>
      <c r="M43" s="310"/>
      <c r="N43" s="310"/>
    </row>
    <row r="44" spans="1:18" s="112" customFormat="1" ht="12" customHeight="1">
      <c r="A44" s="309" t="s">
        <v>80</v>
      </c>
      <c r="B44" s="309"/>
      <c r="C44" s="309"/>
      <c r="D44" s="309"/>
      <c r="E44" s="309"/>
      <c r="F44" s="309"/>
      <c r="G44" s="309"/>
      <c r="H44" s="309"/>
      <c r="I44" s="309"/>
      <c r="J44" s="309"/>
      <c r="K44" s="309"/>
      <c r="L44" s="309"/>
      <c r="M44" s="309"/>
      <c r="N44" s="309"/>
    </row>
    <row r="45" spans="1:18" s="112" customFormat="1" ht="12" customHeight="1">
      <c r="A45" s="281" t="s">
        <v>81</v>
      </c>
      <c r="B45" s="281"/>
      <c r="C45" s="281"/>
      <c r="D45" s="281"/>
      <c r="E45" s="281"/>
      <c r="F45" s="281"/>
      <c r="G45" s="281"/>
      <c r="H45" s="281"/>
      <c r="I45" s="281"/>
      <c r="J45" s="281"/>
      <c r="K45" s="281"/>
      <c r="L45" s="281"/>
      <c r="M45" s="281"/>
      <c r="N45" s="281"/>
    </row>
    <row r="46" spans="1:18" s="112" customFormat="1" ht="12" customHeight="1">
      <c r="A46" s="282" t="s">
        <v>54</v>
      </c>
      <c r="B46" s="281"/>
      <c r="C46" s="281"/>
      <c r="D46" s="281"/>
      <c r="E46" s="281"/>
      <c r="F46" s="281"/>
      <c r="G46" s="281"/>
      <c r="H46" s="281"/>
      <c r="I46" s="281"/>
      <c r="J46" s="281"/>
      <c r="K46" s="281"/>
      <c r="L46" s="281"/>
      <c r="M46" s="281"/>
      <c r="N46" s="281"/>
    </row>
    <row r="47" spans="1:18" s="112" customFormat="1" ht="12" customHeight="1">
      <c r="A47" s="281" t="s">
        <v>82</v>
      </c>
      <c r="B47" s="281"/>
      <c r="C47" s="281"/>
      <c r="D47" s="281"/>
      <c r="E47" s="281"/>
      <c r="F47" s="281"/>
      <c r="G47" s="281"/>
      <c r="H47" s="281"/>
      <c r="I47" s="281"/>
      <c r="J47" s="281"/>
      <c r="K47" s="281"/>
      <c r="L47" s="281"/>
      <c r="M47" s="281"/>
      <c r="N47" s="281"/>
    </row>
    <row r="48" spans="1:18" s="112" customFormat="1" ht="12" customHeight="1">
      <c r="A48" s="281" t="s">
        <v>130</v>
      </c>
      <c r="B48" s="281"/>
      <c r="C48" s="281"/>
      <c r="D48" s="281"/>
      <c r="E48" s="281"/>
      <c r="F48" s="281"/>
      <c r="G48" s="281"/>
      <c r="H48" s="281"/>
      <c r="I48" s="281"/>
      <c r="J48" s="281"/>
      <c r="K48" s="281"/>
      <c r="L48" s="281"/>
      <c r="M48" s="281"/>
      <c r="N48" s="281"/>
    </row>
    <row r="49" spans="2:14" ht="11.4" customHeight="1"/>
    <row r="50" spans="2:14" s="26" customFormat="1" ht="11.4" customHeight="1">
      <c r="B50" s="291" t="s">
        <v>106</v>
      </c>
      <c r="C50" s="292"/>
      <c r="D50" s="116" t="s">
        <v>107</v>
      </c>
      <c r="E50" s="303" t="s">
        <v>21</v>
      </c>
      <c r="F50" s="304"/>
      <c r="G50" s="304"/>
      <c r="H50" s="304"/>
      <c r="I50" s="304"/>
      <c r="J50" s="304"/>
      <c r="K50" s="304"/>
      <c r="L50" s="304"/>
      <c r="M50" s="304"/>
      <c r="N50" s="305"/>
    </row>
    <row r="51" spans="2:14" s="26" customFormat="1" ht="34.799999999999997" customHeight="1">
      <c r="B51" s="117"/>
      <c r="C51" s="117"/>
      <c r="D51" s="117"/>
      <c r="E51" s="306" t="s">
        <v>98</v>
      </c>
      <c r="F51" s="307"/>
      <c r="G51" s="307"/>
      <c r="H51" s="307"/>
      <c r="I51" s="307"/>
      <c r="J51" s="307"/>
      <c r="K51" s="307"/>
      <c r="L51" s="307"/>
      <c r="M51" s="307"/>
      <c r="N51" s="308"/>
    </row>
    <row r="53" spans="2:14" ht="21" customHeight="1">
      <c r="B53" s="70" t="s">
        <v>77</v>
      </c>
      <c r="C53" s="113"/>
      <c r="D53" s="113"/>
      <c r="E53" s="113"/>
      <c r="F53" s="113"/>
      <c r="G53" s="113"/>
      <c r="H53" s="113"/>
      <c r="I53" s="113"/>
      <c r="J53" s="113"/>
      <c r="K53" s="113"/>
      <c r="L53" s="113"/>
      <c r="M53" s="113"/>
    </row>
    <row r="54" spans="2:14" ht="36.6" customHeight="1">
      <c r="B54" s="293" t="s">
        <v>117</v>
      </c>
      <c r="C54" s="294"/>
      <c r="D54" s="294"/>
      <c r="E54" s="294"/>
      <c r="F54" s="294"/>
      <c r="G54" s="294"/>
      <c r="H54" s="294"/>
      <c r="I54" s="294"/>
      <c r="J54" s="294"/>
      <c r="K54" s="294"/>
      <c r="L54" s="294"/>
      <c r="M54" s="295"/>
    </row>
    <row r="55" spans="2:14" ht="30.6" customHeight="1">
      <c r="B55" s="296" t="s">
        <v>118</v>
      </c>
      <c r="C55" s="297"/>
      <c r="D55" s="297"/>
      <c r="E55" s="297"/>
      <c r="F55" s="297"/>
      <c r="G55" s="297"/>
      <c r="H55" s="297"/>
      <c r="I55" s="297"/>
      <c r="J55" s="297"/>
      <c r="K55" s="297"/>
      <c r="L55" s="297"/>
      <c r="M55" s="298"/>
    </row>
    <row r="56" spans="2:14" ht="37.200000000000003" customHeight="1">
      <c r="B56" s="299" t="s">
        <v>119</v>
      </c>
      <c r="C56" s="300"/>
      <c r="D56" s="300"/>
      <c r="E56" s="300"/>
      <c r="F56" s="300"/>
      <c r="G56" s="300"/>
      <c r="H56" s="300"/>
      <c r="I56" s="300"/>
      <c r="J56" s="300"/>
      <c r="K56" s="300"/>
      <c r="L56" s="300"/>
      <c r="M56" s="301"/>
    </row>
    <row r="57" spans="2:14" ht="14.4" customHeight="1">
      <c r="B57" s="113"/>
      <c r="C57" s="113"/>
      <c r="D57" s="113"/>
      <c r="E57" s="113"/>
      <c r="F57" s="113"/>
      <c r="G57" s="113"/>
      <c r="H57" s="113"/>
      <c r="I57" s="113"/>
      <c r="J57" s="113"/>
      <c r="K57" s="113"/>
      <c r="L57" s="113"/>
      <c r="M57" s="113"/>
    </row>
    <row r="58" spans="2:14" ht="20.399999999999999" customHeight="1">
      <c r="B58" s="302" t="s">
        <v>78</v>
      </c>
      <c r="C58" s="302"/>
      <c r="D58" s="302"/>
      <c r="E58" s="302"/>
      <c r="F58" s="302"/>
      <c r="G58" s="302"/>
      <c r="H58" s="302"/>
      <c r="I58" s="302"/>
      <c r="J58" s="302"/>
      <c r="K58" s="302"/>
      <c r="L58" s="302"/>
      <c r="M58" s="113"/>
    </row>
    <row r="59" spans="2:14" ht="32.4" customHeight="1">
      <c r="B59" s="283" t="s">
        <v>94</v>
      </c>
      <c r="C59" s="284"/>
      <c r="D59" s="284"/>
      <c r="E59" s="284"/>
      <c r="F59" s="284"/>
      <c r="G59" s="284"/>
      <c r="H59" s="285"/>
      <c r="I59" s="283" t="s">
        <v>79</v>
      </c>
      <c r="J59" s="284"/>
      <c r="K59" s="284"/>
      <c r="L59" s="284"/>
      <c r="M59" s="285"/>
    </row>
    <row r="60" spans="2:14" ht="50.4" customHeight="1">
      <c r="B60" s="283" t="s">
        <v>123</v>
      </c>
      <c r="C60" s="284"/>
      <c r="D60" s="284"/>
      <c r="E60" s="284"/>
      <c r="F60" s="284"/>
      <c r="G60" s="284"/>
      <c r="H60" s="285"/>
      <c r="I60" s="283" t="s">
        <v>93</v>
      </c>
      <c r="J60" s="284"/>
      <c r="K60" s="284"/>
      <c r="L60" s="284"/>
      <c r="M60" s="285"/>
    </row>
    <row r="61" spans="2:14" ht="34.200000000000003" customHeight="1">
      <c r="B61" s="283" t="s">
        <v>124</v>
      </c>
      <c r="C61" s="284"/>
      <c r="D61" s="284"/>
      <c r="E61" s="284"/>
      <c r="F61" s="284"/>
      <c r="G61" s="284"/>
      <c r="H61" s="285"/>
      <c r="I61" s="283" t="s">
        <v>95</v>
      </c>
      <c r="J61" s="284"/>
      <c r="K61" s="284"/>
      <c r="L61" s="284"/>
      <c r="M61" s="285"/>
    </row>
    <row r="62" spans="2:14" ht="91.8" customHeight="1">
      <c r="B62" s="283" t="s">
        <v>125</v>
      </c>
      <c r="C62" s="284"/>
      <c r="D62" s="284"/>
      <c r="E62" s="284"/>
      <c r="F62" s="284"/>
      <c r="G62" s="284"/>
      <c r="H62" s="285"/>
      <c r="I62" s="283" t="s">
        <v>96</v>
      </c>
      <c r="J62" s="284"/>
      <c r="K62" s="284"/>
      <c r="L62" s="284"/>
      <c r="M62" s="285"/>
    </row>
    <row r="63" spans="2:14" ht="333" customHeight="1">
      <c r="B63" s="283" t="s">
        <v>126</v>
      </c>
      <c r="C63" s="284"/>
      <c r="D63" s="284"/>
      <c r="E63" s="284"/>
      <c r="F63" s="284"/>
      <c r="G63" s="284"/>
      <c r="H63" s="285"/>
      <c r="I63" s="283" t="s">
        <v>127</v>
      </c>
      <c r="J63" s="284"/>
      <c r="K63" s="284"/>
      <c r="L63" s="284"/>
      <c r="M63" s="285"/>
    </row>
    <row r="64" spans="2:14" ht="20.399999999999999" customHeight="1">
      <c r="B64" s="288" t="s">
        <v>128</v>
      </c>
      <c r="C64" s="289"/>
      <c r="D64" s="289"/>
      <c r="E64" s="289"/>
      <c r="F64" s="289"/>
      <c r="G64" s="289"/>
      <c r="H64" s="290"/>
      <c r="I64" s="288" t="s">
        <v>84</v>
      </c>
      <c r="J64" s="289"/>
      <c r="K64" s="289"/>
      <c r="L64" s="289"/>
      <c r="M64" s="290"/>
    </row>
    <row r="65" spans="2:13" ht="90.6" customHeight="1">
      <c r="B65" s="283" t="s">
        <v>129</v>
      </c>
      <c r="C65" s="284"/>
      <c r="D65" s="284"/>
      <c r="E65" s="284"/>
      <c r="F65" s="284"/>
      <c r="G65" s="284"/>
      <c r="H65" s="285"/>
      <c r="I65" s="283" t="s">
        <v>120</v>
      </c>
      <c r="J65" s="284"/>
      <c r="K65" s="284"/>
      <c r="L65" s="284"/>
      <c r="M65" s="285"/>
    </row>
    <row r="66" spans="2:13" ht="20.399999999999999" customHeight="1">
      <c r="B66" s="114"/>
      <c r="C66" s="114"/>
      <c r="D66" s="114"/>
      <c r="E66" s="114"/>
      <c r="F66" s="114"/>
      <c r="G66" s="114"/>
      <c r="H66" s="114"/>
      <c r="I66" s="114"/>
      <c r="J66" s="114"/>
      <c r="K66" s="114"/>
      <c r="L66" s="114"/>
      <c r="M66" s="114"/>
    </row>
    <row r="67" spans="2:13" ht="20.399999999999999" customHeight="1">
      <c r="B67" s="114"/>
      <c r="C67" s="114"/>
      <c r="D67" s="114"/>
      <c r="E67" s="114"/>
      <c r="F67" s="114"/>
      <c r="G67" s="114"/>
      <c r="H67" s="114"/>
      <c r="I67" s="114"/>
      <c r="J67" s="114"/>
      <c r="K67" s="114"/>
      <c r="L67" s="114"/>
      <c r="M67" s="114"/>
    </row>
    <row r="68" spans="2:13" ht="20.399999999999999" customHeight="1">
      <c r="B68" s="114"/>
      <c r="C68" s="114"/>
      <c r="D68" s="114"/>
      <c r="E68" s="114"/>
      <c r="F68" s="114"/>
      <c r="G68" s="114"/>
      <c r="H68" s="114"/>
      <c r="I68" s="114"/>
      <c r="J68" s="114"/>
      <c r="K68" s="114"/>
      <c r="L68" s="114"/>
      <c r="M68" s="114"/>
    </row>
    <row r="69" spans="2:13" ht="20.399999999999999" customHeight="1">
      <c r="B69" s="114"/>
      <c r="C69" s="114"/>
      <c r="D69" s="114"/>
      <c r="E69" s="114"/>
      <c r="F69" s="114"/>
      <c r="G69" s="114"/>
      <c r="H69" s="114"/>
      <c r="I69" s="114"/>
      <c r="J69" s="114"/>
      <c r="K69" s="114"/>
      <c r="L69" s="114"/>
      <c r="M69" s="114"/>
    </row>
    <row r="70" spans="2:13" ht="20.399999999999999" customHeight="1">
      <c r="B70" s="114"/>
      <c r="C70" s="114"/>
      <c r="D70" s="114"/>
      <c r="E70" s="114"/>
      <c r="F70" s="114"/>
      <c r="G70" s="114"/>
      <c r="H70" s="114"/>
      <c r="I70" s="114"/>
      <c r="J70" s="114"/>
      <c r="K70" s="114"/>
      <c r="L70" s="114"/>
      <c r="M70" s="114"/>
    </row>
    <row r="71" spans="2:13" ht="20.399999999999999" customHeight="1">
      <c r="B71" s="114"/>
      <c r="C71" s="114"/>
      <c r="D71" s="114"/>
      <c r="E71" s="114"/>
      <c r="F71" s="114"/>
      <c r="G71" s="114"/>
      <c r="H71" s="114"/>
      <c r="I71" s="114"/>
      <c r="J71" s="114"/>
      <c r="K71" s="114"/>
      <c r="L71" s="114"/>
      <c r="M71" s="114"/>
    </row>
    <row r="72" spans="2:13" ht="20.399999999999999" customHeight="1">
      <c r="B72" s="114"/>
      <c r="C72" s="114"/>
      <c r="D72" s="114"/>
      <c r="E72" s="114"/>
      <c r="F72" s="114"/>
      <c r="G72" s="114"/>
      <c r="H72" s="114"/>
      <c r="I72" s="114"/>
      <c r="J72" s="114"/>
      <c r="K72" s="114"/>
      <c r="L72" s="114"/>
      <c r="M72" s="114"/>
    </row>
    <row r="73" spans="2:13" ht="20.399999999999999" customHeight="1">
      <c r="B73" s="114"/>
      <c r="C73" s="114"/>
      <c r="D73" s="114"/>
      <c r="E73" s="114"/>
      <c r="F73" s="114"/>
      <c r="G73" s="114"/>
      <c r="H73" s="114"/>
      <c r="I73" s="114"/>
      <c r="J73" s="114"/>
      <c r="K73" s="114"/>
      <c r="L73" s="114"/>
      <c r="M73" s="114"/>
    </row>
    <row r="74" spans="2:13" ht="20.399999999999999" customHeight="1">
      <c r="B74" s="114"/>
      <c r="C74" s="114"/>
      <c r="D74" s="114"/>
      <c r="E74" s="114"/>
      <c r="F74" s="114"/>
      <c r="G74" s="114"/>
      <c r="H74" s="114"/>
      <c r="I74" s="114"/>
      <c r="J74" s="114"/>
      <c r="K74" s="114"/>
      <c r="L74" s="114"/>
      <c r="M74" s="114"/>
    </row>
    <row r="75" spans="2:13" ht="20.399999999999999" customHeight="1">
      <c r="B75" s="114"/>
      <c r="C75" s="114"/>
      <c r="D75" s="114"/>
      <c r="E75" s="114"/>
      <c r="F75" s="114"/>
      <c r="G75" s="114"/>
      <c r="H75" s="114"/>
      <c r="I75" s="114"/>
      <c r="J75" s="114"/>
      <c r="K75" s="114"/>
      <c r="L75" s="114"/>
      <c r="M75" s="114"/>
    </row>
    <row r="76" spans="2:13" ht="20.399999999999999" customHeight="1">
      <c r="B76" s="114"/>
      <c r="C76" s="114"/>
      <c r="D76" s="114"/>
      <c r="E76" s="114"/>
      <c r="F76" s="114"/>
      <c r="G76" s="114"/>
      <c r="H76" s="114"/>
      <c r="I76" s="114"/>
      <c r="J76" s="114"/>
      <c r="K76" s="114"/>
      <c r="L76" s="114"/>
      <c r="M76" s="114"/>
    </row>
    <row r="77" spans="2:13" ht="20.399999999999999" customHeight="1">
      <c r="B77" s="114"/>
      <c r="C77" s="114"/>
      <c r="D77" s="114"/>
      <c r="E77" s="114"/>
      <c r="F77" s="114"/>
      <c r="G77" s="114"/>
      <c r="H77" s="114"/>
      <c r="I77" s="114"/>
      <c r="J77" s="114"/>
      <c r="K77" s="114"/>
      <c r="L77" s="114"/>
      <c r="M77" s="114"/>
    </row>
  </sheetData>
  <sheetProtection algorithmName="SHA-512" hashValue="xl7aLn7QKOcEqp7ZGYz82wBXrGw2Ur0hiJo3OW/gUWIYK34MDeLmSckuCwE2N16C341ZMFz8R34TOxP60uEifg==" saltValue="CPjUBsnHOaj9KpRp2zDJ0Q==" spinCount="100000" sheet="1" objects="1" scenarios="1"/>
  <mergeCells count="73">
    <mergeCell ref="G21:H21"/>
    <mergeCell ref="B59:H59"/>
    <mergeCell ref="I59:M59"/>
    <mergeCell ref="B64:H64"/>
    <mergeCell ref="I64:M64"/>
    <mergeCell ref="B50:C50"/>
    <mergeCell ref="B54:M54"/>
    <mergeCell ref="B55:M55"/>
    <mergeCell ref="B56:M56"/>
    <mergeCell ref="B58:L58"/>
    <mergeCell ref="E50:N50"/>
    <mergeCell ref="E51:N51"/>
    <mergeCell ref="A42:N42"/>
    <mergeCell ref="A48:N48"/>
    <mergeCell ref="A43:N43"/>
    <mergeCell ref="A44:N44"/>
    <mergeCell ref="B65:H65"/>
    <mergeCell ref="I65:M65"/>
    <mergeCell ref="I61:M61"/>
    <mergeCell ref="B61:H61"/>
    <mergeCell ref="B60:H60"/>
    <mergeCell ref="I60:M60"/>
    <mergeCell ref="B62:H62"/>
    <mergeCell ref="I62:M62"/>
    <mergeCell ref="B63:H63"/>
    <mergeCell ref="I63:M63"/>
    <mergeCell ref="A45:N45"/>
    <mergeCell ref="A46:N46"/>
    <mergeCell ref="A47:N47"/>
    <mergeCell ref="A40:N40"/>
    <mergeCell ref="A41:N41"/>
    <mergeCell ref="B25:C25"/>
    <mergeCell ref="B26:C26"/>
    <mergeCell ref="B27:C27"/>
    <mergeCell ref="B28:C28"/>
    <mergeCell ref="D28:E28"/>
    <mergeCell ref="F28:G28"/>
    <mergeCell ref="B29:C29"/>
    <mergeCell ref="D29:E29"/>
    <mergeCell ref="F29:G29"/>
    <mergeCell ref="B31:N31"/>
    <mergeCell ref="A39:N39"/>
    <mergeCell ref="B34:N34"/>
    <mergeCell ref="B35:N35"/>
    <mergeCell ref="B36:N36"/>
    <mergeCell ref="A22:N22"/>
    <mergeCell ref="B23:C23"/>
    <mergeCell ref="D23:E23"/>
    <mergeCell ref="F23:G23"/>
    <mergeCell ref="B24:C24"/>
    <mergeCell ref="D24:E24"/>
    <mergeCell ref="F24:G24"/>
    <mergeCell ref="B37:N37"/>
    <mergeCell ref="B30:N30"/>
    <mergeCell ref="B32:N32"/>
    <mergeCell ref="B33:N33"/>
    <mergeCell ref="A38:N38"/>
    <mergeCell ref="L3:N3"/>
    <mergeCell ref="A2:N2"/>
    <mergeCell ref="K6:N6"/>
    <mergeCell ref="K8:M8"/>
    <mergeCell ref="K7:N7"/>
    <mergeCell ref="K9:M9"/>
    <mergeCell ref="A18:C20"/>
    <mergeCell ref="K10:N10"/>
    <mergeCell ref="A12:N12"/>
    <mergeCell ref="D13:E13"/>
    <mergeCell ref="F13:N13"/>
    <mergeCell ref="D14:E14"/>
    <mergeCell ref="D15:E15"/>
    <mergeCell ref="D16:I16"/>
    <mergeCell ref="D17:I17"/>
    <mergeCell ref="G18:H18"/>
  </mergeCells>
  <phoneticPr fontId="22"/>
  <dataValidations count="3">
    <dataValidation type="list" allowBlank="1" showInputMessage="1" showErrorMessage="1" sqref="D25:D27">
      <formula1>"1,2"</formula1>
    </dataValidation>
    <dataValidation type="custom" allowBlank="1" showInputMessage="1" showErrorMessage="1" sqref="F24">
      <formula1>F24*10=INT(F24*10)</formula1>
    </dataValidation>
    <dataValidation type="custom" allowBlank="1" showInputMessage="1" showErrorMessage="1" sqref="F23">
      <formula1>F23*100=INT(F23*100)</formula1>
    </dataValidation>
  </dataValidations>
  <printOptions horizontalCentered="1" verticalCentered="1"/>
  <pageMargins left="0.19685039370078741" right="0.19685039370078741" top="0" bottom="0" header="0.31496062992125984" footer="0.31496062992125984"/>
  <pageSetup paperSize="9" scale="89"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45720</xdr:colOff>
                    <xdr:row>17</xdr:row>
                    <xdr:rowOff>45720</xdr:rowOff>
                  </from>
                  <to>
                    <xdr:col>5</xdr:col>
                    <xdr:colOff>205740</xdr:colOff>
                    <xdr:row>17</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17</xdr:row>
                    <xdr:rowOff>45720</xdr:rowOff>
                  </from>
                  <to>
                    <xdr:col>8</xdr:col>
                    <xdr:colOff>160020</xdr:colOff>
                    <xdr:row>17</xdr:row>
                    <xdr:rowOff>167640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45720</xdr:colOff>
                    <xdr:row>18</xdr:row>
                    <xdr:rowOff>38100</xdr:rowOff>
                  </from>
                  <to>
                    <xdr:col>5</xdr:col>
                    <xdr:colOff>236220</xdr:colOff>
                    <xdr:row>18</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0</xdr:colOff>
                    <xdr:row>18</xdr:row>
                    <xdr:rowOff>30480</xdr:rowOff>
                  </from>
                  <to>
                    <xdr:col>8</xdr:col>
                    <xdr:colOff>167640</xdr:colOff>
                    <xdr:row>18</xdr:row>
                    <xdr:rowOff>175260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53340</xdr:colOff>
                    <xdr:row>19</xdr:row>
                    <xdr:rowOff>22860</xdr:rowOff>
                  </from>
                  <to>
                    <xdr:col>5</xdr:col>
                    <xdr:colOff>220980</xdr:colOff>
                    <xdr:row>19</xdr:row>
                    <xdr:rowOff>175260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22860</xdr:colOff>
                    <xdr:row>22</xdr:row>
                    <xdr:rowOff>30480</xdr:rowOff>
                  </from>
                  <to>
                    <xdr:col>0</xdr:col>
                    <xdr:colOff>182880</xdr:colOff>
                    <xdr:row>22</xdr:row>
                    <xdr:rowOff>220980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15240</xdr:colOff>
                    <xdr:row>30</xdr:row>
                    <xdr:rowOff>15240</xdr:rowOff>
                  </from>
                  <to>
                    <xdr:col>0</xdr:col>
                    <xdr:colOff>167640</xdr:colOff>
                    <xdr:row>30</xdr:row>
                    <xdr:rowOff>152400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0</xdr:col>
                    <xdr:colOff>22860</xdr:colOff>
                    <xdr:row>23</xdr:row>
                    <xdr:rowOff>30480</xdr:rowOff>
                  </from>
                  <to>
                    <xdr:col>0</xdr:col>
                    <xdr:colOff>182880</xdr:colOff>
                    <xdr:row>23</xdr:row>
                    <xdr:rowOff>220980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0</xdr:col>
                    <xdr:colOff>22860</xdr:colOff>
                    <xdr:row>24</xdr:row>
                    <xdr:rowOff>30480</xdr:rowOff>
                  </from>
                  <to>
                    <xdr:col>0</xdr:col>
                    <xdr:colOff>182880</xdr:colOff>
                    <xdr:row>24</xdr:row>
                    <xdr:rowOff>220980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0</xdr:col>
                    <xdr:colOff>22860</xdr:colOff>
                    <xdr:row>25</xdr:row>
                    <xdr:rowOff>30480</xdr:rowOff>
                  </from>
                  <to>
                    <xdr:col>0</xdr:col>
                    <xdr:colOff>182880</xdr:colOff>
                    <xdr:row>25</xdr:row>
                    <xdr:rowOff>220980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0</xdr:col>
                    <xdr:colOff>22860</xdr:colOff>
                    <xdr:row>26</xdr:row>
                    <xdr:rowOff>30480</xdr:rowOff>
                  </from>
                  <to>
                    <xdr:col>0</xdr:col>
                    <xdr:colOff>182880</xdr:colOff>
                    <xdr:row>26</xdr:row>
                    <xdr:rowOff>220980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0</xdr:col>
                    <xdr:colOff>22860</xdr:colOff>
                    <xdr:row>27</xdr:row>
                    <xdr:rowOff>30480</xdr:rowOff>
                  </from>
                  <to>
                    <xdr:col>0</xdr:col>
                    <xdr:colOff>182880</xdr:colOff>
                    <xdr:row>27</xdr:row>
                    <xdr:rowOff>220980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0</xdr:col>
                    <xdr:colOff>22860</xdr:colOff>
                    <xdr:row>28</xdr:row>
                    <xdr:rowOff>30480</xdr:rowOff>
                  </from>
                  <to>
                    <xdr:col>0</xdr:col>
                    <xdr:colOff>182880</xdr:colOff>
                    <xdr:row>28</xdr:row>
                    <xdr:rowOff>220980</xdr:rowOff>
                  </to>
                </anchor>
              </controlPr>
            </control>
          </mc:Choice>
        </mc:AlternateContent>
        <mc:AlternateContent xmlns:mc="http://schemas.openxmlformats.org/markup-compatibility/2006">
          <mc:Choice Requires="x14">
            <control shapeId="2075" r:id="rId17" name="Check Box 27">
              <controlPr defaultSize="0" autoFill="0" autoLine="0" autoPict="0">
                <anchor moveWithCells="1">
                  <from>
                    <xdr:col>3</xdr:col>
                    <xdr:colOff>144780</xdr:colOff>
                    <xdr:row>20</xdr:row>
                    <xdr:rowOff>53340</xdr:rowOff>
                  </from>
                  <to>
                    <xdr:col>3</xdr:col>
                    <xdr:colOff>289560</xdr:colOff>
                    <xdr:row>20</xdr:row>
                    <xdr:rowOff>198120</xdr:rowOff>
                  </to>
                </anchor>
              </controlPr>
            </control>
          </mc:Choice>
        </mc:AlternateContent>
        <mc:AlternateContent xmlns:mc="http://schemas.openxmlformats.org/markup-compatibility/2006">
          <mc:Choice Requires="x14">
            <control shapeId="2076" r:id="rId18" name="Check Box 28">
              <controlPr defaultSize="0" autoFill="0" autoLine="0" autoPict="0">
                <anchor moveWithCells="1">
                  <from>
                    <xdr:col>5</xdr:col>
                    <xdr:colOff>53340</xdr:colOff>
                    <xdr:row>20</xdr:row>
                    <xdr:rowOff>53340</xdr:rowOff>
                  </from>
                  <to>
                    <xdr:col>5</xdr:col>
                    <xdr:colOff>220980</xdr:colOff>
                    <xdr:row>20</xdr:row>
                    <xdr:rowOff>205740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0</xdr:col>
                    <xdr:colOff>15240</xdr:colOff>
                    <xdr:row>31</xdr:row>
                    <xdr:rowOff>15240</xdr:rowOff>
                  </from>
                  <to>
                    <xdr:col>0</xdr:col>
                    <xdr:colOff>167640</xdr:colOff>
                    <xdr:row>31</xdr:row>
                    <xdr:rowOff>152400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0</xdr:col>
                    <xdr:colOff>15240</xdr:colOff>
                    <xdr:row>32</xdr:row>
                    <xdr:rowOff>15240</xdr:rowOff>
                  </from>
                  <to>
                    <xdr:col>0</xdr:col>
                    <xdr:colOff>167640</xdr:colOff>
                    <xdr:row>32</xdr:row>
                    <xdr:rowOff>152400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0</xdr:col>
                    <xdr:colOff>15240</xdr:colOff>
                    <xdr:row>33</xdr:row>
                    <xdr:rowOff>15240</xdr:rowOff>
                  </from>
                  <to>
                    <xdr:col>0</xdr:col>
                    <xdr:colOff>167640</xdr:colOff>
                    <xdr:row>33</xdr:row>
                    <xdr:rowOff>152400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0</xdr:col>
                    <xdr:colOff>15240</xdr:colOff>
                    <xdr:row>34</xdr:row>
                    <xdr:rowOff>15240</xdr:rowOff>
                  </from>
                  <to>
                    <xdr:col>0</xdr:col>
                    <xdr:colOff>167640</xdr:colOff>
                    <xdr:row>34</xdr:row>
                    <xdr:rowOff>152400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0</xdr:col>
                    <xdr:colOff>15240</xdr:colOff>
                    <xdr:row>35</xdr:row>
                    <xdr:rowOff>15240</xdr:rowOff>
                  </from>
                  <to>
                    <xdr:col>0</xdr:col>
                    <xdr:colOff>167640</xdr:colOff>
                    <xdr:row>35</xdr:row>
                    <xdr:rowOff>152400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0</xdr:col>
                    <xdr:colOff>15240</xdr:colOff>
                    <xdr:row>36</xdr:row>
                    <xdr:rowOff>15240</xdr:rowOff>
                  </from>
                  <to>
                    <xdr:col>0</xdr:col>
                    <xdr:colOff>167640</xdr:colOff>
                    <xdr:row>36</xdr:row>
                    <xdr:rowOff>152400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4</xdr:col>
                    <xdr:colOff>53340</xdr:colOff>
                    <xdr:row>50</xdr:row>
                    <xdr:rowOff>60960</xdr:rowOff>
                  </from>
                  <to>
                    <xdr:col>4</xdr:col>
                    <xdr:colOff>243840</xdr:colOff>
                    <xdr:row>50</xdr:row>
                    <xdr:rowOff>220980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4</xdr:col>
                    <xdr:colOff>53340</xdr:colOff>
                    <xdr:row>50</xdr:row>
                    <xdr:rowOff>190500</xdr:rowOff>
                  </from>
                  <to>
                    <xdr:col>4</xdr:col>
                    <xdr:colOff>228600</xdr:colOff>
                    <xdr:row>50</xdr:row>
                    <xdr:rowOff>396240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8</xdr:col>
                    <xdr:colOff>0</xdr:colOff>
                    <xdr:row>20</xdr:row>
                    <xdr:rowOff>53340</xdr:rowOff>
                  </from>
                  <to>
                    <xdr:col>8</xdr:col>
                    <xdr:colOff>167640</xdr:colOff>
                    <xdr:row>20</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記入例</vt:lpstr>
      <vt:lpstr>記入例!Print_Area</vt:lpstr>
      <vt:lpstr>交付申請書!Print_Area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2024-05-21T04:10:28Z</cp:lastPrinted>
  <dcterms:created xsi:type="dcterms:W3CDTF">2023-12-21T01:50:25Z</dcterms:created>
  <dcterms:modified xsi:type="dcterms:W3CDTF">2024-05-21T04:10:49Z</dcterms:modified>
</cp:coreProperties>
</file>